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5\"/>
    </mc:Choice>
  </mc:AlternateContent>
  <bookViews>
    <workbookView xWindow="0" yWindow="0" windowWidth="23730" windowHeight="856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7" l="1"/>
  <c r="C14" i="17"/>
  <c r="O45" i="17" l="1"/>
  <c r="O47" i="17" s="1"/>
  <c r="C23" i="17" s="1"/>
  <c r="D57" i="17" l="1"/>
  <c r="D56" i="17" l="1"/>
  <c r="D54" i="17"/>
  <c r="D53" i="17"/>
  <c r="D62" i="17" l="1"/>
  <c r="D61" i="17"/>
  <c r="D60" i="17"/>
  <c r="D59" i="17"/>
  <c r="D58" i="17"/>
  <c r="D55" i="17"/>
  <c r="D9" i="17" l="1"/>
  <c r="D11" i="17"/>
  <c r="D6" i="17"/>
  <c r="D10" i="17"/>
  <c r="D5" i="17"/>
  <c r="D13" i="17"/>
  <c r="D8" i="17"/>
  <c r="D7" i="17"/>
  <c r="D12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C47" i="17" s="1"/>
  <c r="D45" i="17"/>
  <c r="D47" i="17" s="1"/>
  <c r="E45" i="17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E47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C77" i="17" l="1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20" i="17" l="1"/>
  <c r="C31" i="17" s="1"/>
  <c r="C73" i="17"/>
  <c r="C80" i="17" s="1"/>
  <c r="D63" i="17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<sst xmlns="http://schemas.openxmlformats.org/spreadsheetml/2006/main" count="256" uniqueCount="70">
  <si>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</si>
  <si>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</si>
  <si>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</si>
  <si>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</si>
  <si>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</si>
  <si>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</si>
  <si>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</si>
  <si>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</si>
  <si>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</si>
  <si>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</si>
  <si>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</si>
  <si>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</si>
  <si>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</si>
  <si>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</si>
  <si>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</si>
  <si>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</si>
  <si>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</si>
  <si>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</si>
  <si>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</si>
  <si>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</si>
  <si>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</si>
  <si>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</si>
  <si>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</si>
  <si>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</si>
  <si>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</si>
  <si>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</si>
  <si>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</si>
  <si>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</si>
  <si>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</si>
  <si>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</si>
  <si>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</si>
  <si>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</si>
  <si>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</si>
  <si>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</si>
  <si>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</si>
  <si>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</si>
  <si>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</si>
  <si>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</si>
  <si>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</si>
  <si>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</si>
  <si>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</si>
  <si>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</si>
  <si>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</si>
  <si>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</si>
  <si>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</si>
  <si>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</si>
  <si>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</si>
  <si>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</si>
  <si>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</si>
  <si>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</si>
  <si>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</si>
  <si>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</si>
  <si>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</si>
  <si>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</si>
  <si>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</si>
  <si>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</si>
  <si>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</si>
  <si>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</si>
  <si>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</si>
  <si>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</si>
  <si>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</si>
  <si>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</si>
  <si>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</si>
  <si>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</si>
  <si>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</si>
  <si>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</si>
  <si>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</si>
  <si>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</si>
  <si>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Mayo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</si>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</sst>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560975609756687E-3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260162601626016"/>
                  <c:y val="0.161111046780917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7886191665066256"/>
                  <c:y val="0.107352941176470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16855515011843"/>
                  <c:y val="4.3137254901960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821138211382114"/>
                  <c:y val="-6.5686274509803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9837398373983739"/>
                  <c:y val="-0.132352941176470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308943089430895"/>
                  <c:y val="-0.1977122896402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1544715447154475E-2"/>
                  <c:y val="-0.156871622664813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47.8</c:v>
                </c:pt>
                <c:pt idx="1">
                  <c:v>19</c:v>
                </c:pt>
                <c:pt idx="2">
                  <c:v>5.5</c:v>
                </c:pt>
                <c:pt idx="3">
                  <c:v>4.5</c:v>
                </c:pt>
                <c:pt idx="4">
                  <c:v>0.3</c:v>
                </c:pt>
                <c:pt idx="5">
                  <c:v>0.4</c:v>
                </c:pt>
                <c:pt idx="6">
                  <c:v>4.4000000000000004</c:v>
                </c:pt>
                <c:pt idx="7">
                  <c:v>0</c:v>
                </c:pt>
                <c:pt idx="8">
                  <c:v>2.7</c:v>
                </c:pt>
                <c:pt idx="9">
                  <c:v>0</c:v>
                </c:pt>
                <c:pt idx="10">
                  <c:v>15.4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317073170731709"/>
                  <c:y val="0.1887254901960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20.200000000000017</c:v>
                </c:pt>
                <c:pt idx="1">
                  <c:v>7.9</c:v>
                </c:pt>
                <c:pt idx="2">
                  <c:v>26.4</c:v>
                </c:pt>
                <c:pt idx="3">
                  <c:v>37.4</c:v>
                </c:pt>
                <c:pt idx="4">
                  <c:v>0.6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197.176087</c:v>
                </c:pt>
                <c:pt idx="1">
                  <c:v>225.48547199999999</c:v>
                </c:pt>
                <c:pt idx="2">
                  <c:v>286.13393100000002</c:v>
                </c:pt>
                <c:pt idx="3">
                  <c:v>265.479108</c:v>
                </c:pt>
                <c:pt idx="4">
                  <c:v>256.76933100000002</c:v>
                </c:pt>
                <c:pt idx="5">
                  <c:v>224.34449499999999</c:v>
                </c:pt>
                <c:pt idx="6">
                  <c:v>180.60421099999999</c:v>
                </c:pt>
                <c:pt idx="7">
                  <c:v>196.28361200000001</c:v>
                </c:pt>
                <c:pt idx="8">
                  <c:v>221.05821399999999</c:v>
                </c:pt>
                <c:pt idx="9">
                  <c:v>189.456399</c:v>
                </c:pt>
                <c:pt idx="10">
                  <c:v>177.641412</c:v>
                </c:pt>
                <c:pt idx="11">
                  <c:v>189.50862100000001</c:v>
                </c:pt>
                <c:pt idx="12">
                  <c:v>232.61822799999999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105.774047</c:v>
                </c:pt>
                <c:pt idx="1">
                  <c:v>126.884064</c:v>
                </c:pt>
                <c:pt idx="2">
                  <c:v>156.92742099999998</c:v>
                </c:pt>
                <c:pt idx="3">
                  <c:v>166.15079399999999</c:v>
                </c:pt>
                <c:pt idx="4">
                  <c:v>138.13267300000001</c:v>
                </c:pt>
                <c:pt idx="5">
                  <c:v>107.36224399999999</c:v>
                </c:pt>
                <c:pt idx="6">
                  <c:v>82.541661000000005</c:v>
                </c:pt>
                <c:pt idx="7">
                  <c:v>83.800775999999999</c:v>
                </c:pt>
                <c:pt idx="8">
                  <c:v>97.570552000000006</c:v>
                </c:pt>
                <c:pt idx="9">
                  <c:v>81.636355000000009</c:v>
                </c:pt>
                <c:pt idx="10">
                  <c:v>84.598040999999995</c:v>
                </c:pt>
                <c:pt idx="11">
                  <c:v>86.882843000000008</c:v>
                </c:pt>
                <c:pt idx="12">
                  <c:v>120.626181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19.259798</c:v>
                </c:pt>
                <c:pt idx="1">
                  <c:v>12.974432</c:v>
                </c:pt>
                <c:pt idx="2">
                  <c:v>15.678454</c:v>
                </c:pt>
                <c:pt idx="3">
                  <c:v>25.123114000000001</c:v>
                </c:pt>
                <c:pt idx="4">
                  <c:v>27.082419000000002</c:v>
                </c:pt>
                <c:pt idx="5">
                  <c:v>16.743347</c:v>
                </c:pt>
                <c:pt idx="6">
                  <c:v>35.138471000000003</c:v>
                </c:pt>
                <c:pt idx="7">
                  <c:v>27.146894</c:v>
                </c:pt>
                <c:pt idx="8">
                  <c:v>37.932816000000003</c:v>
                </c:pt>
                <c:pt idx="9">
                  <c:v>35.459598</c:v>
                </c:pt>
                <c:pt idx="10">
                  <c:v>32.702779</c:v>
                </c:pt>
                <c:pt idx="11">
                  <c:v>37.339869</c:v>
                </c:pt>
                <c:pt idx="12">
                  <c:v>21.725923999999999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0.48599999999999999</c:v>
                </c:pt>
                <c:pt idx="1">
                  <c:v>0.23899999999999999</c:v>
                </c:pt>
                <c:pt idx="2">
                  <c:v>0.47120000000000001</c:v>
                </c:pt>
                <c:pt idx="3">
                  <c:v>0.47799999999999998</c:v>
                </c:pt>
                <c:pt idx="4">
                  <c:v>0.222</c:v>
                </c:pt>
                <c:pt idx="5">
                  <c:v>0.29219000000000001</c:v>
                </c:pt>
                <c:pt idx="6">
                  <c:v>0.40200000000000002</c:v>
                </c:pt>
                <c:pt idx="7">
                  <c:v>0.26</c:v>
                </c:pt>
                <c:pt idx="8">
                  <c:v>0.46899999999999997</c:v>
                </c:pt>
                <c:pt idx="9">
                  <c:v>0.28000000000000003</c:v>
                </c:pt>
                <c:pt idx="10">
                  <c:v>0.22700000000000001</c:v>
                </c:pt>
                <c:pt idx="11">
                  <c:v>0.23300000000000001</c:v>
                </c:pt>
                <c:pt idx="12">
                  <c:v>0.12903999999999999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12.596</c:v>
                </c:pt>
                <c:pt idx="1">
                  <c:v>13.172000000000001</c:v>
                </c:pt>
                <c:pt idx="2">
                  <c:v>13.834</c:v>
                </c:pt>
                <c:pt idx="3">
                  <c:v>13.332000000000001</c:v>
                </c:pt>
                <c:pt idx="4">
                  <c:v>10.351000000000001</c:v>
                </c:pt>
                <c:pt idx="5">
                  <c:v>8.4429999999999996</c:v>
                </c:pt>
                <c:pt idx="6">
                  <c:v>6.5289999999999999</c:v>
                </c:pt>
                <c:pt idx="7">
                  <c:v>5.7329999999999997</c:v>
                </c:pt>
                <c:pt idx="8">
                  <c:v>5.8310000000000004</c:v>
                </c:pt>
                <c:pt idx="9">
                  <c:v>7.2270000000000003</c:v>
                </c:pt>
                <c:pt idx="10">
                  <c:v>11.958</c:v>
                </c:pt>
                <c:pt idx="11">
                  <c:v>12.445</c:v>
                </c:pt>
                <c:pt idx="12">
                  <c:v>13.323700000000001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0.126</c:v>
                </c:pt>
                <c:pt idx="1">
                  <c:v>3.2000000000000001E-2</c:v>
                </c:pt>
                <c:pt idx="2">
                  <c:v>3.6049999999999999E-2</c:v>
                </c:pt>
                <c:pt idx="3">
                  <c:v>4.2720000000000001E-2</c:v>
                </c:pt>
                <c:pt idx="4">
                  <c:v>3.3000000000000002E-2</c:v>
                </c:pt>
                <c:pt idx="5">
                  <c:v>9.2999999999999999E-2</c:v>
                </c:pt>
                <c:pt idx="6">
                  <c:v>0.13900000000000001</c:v>
                </c:pt>
                <c:pt idx="7">
                  <c:v>0.13800000000000001</c:v>
                </c:pt>
                <c:pt idx="8">
                  <c:v>0.159</c:v>
                </c:pt>
                <c:pt idx="9">
                  <c:v>0.17</c:v>
                </c:pt>
                <c:pt idx="10">
                  <c:v>0.104</c:v>
                </c:pt>
                <c:pt idx="11">
                  <c:v>0.19800000000000001</c:v>
                </c:pt>
                <c:pt idx="12">
                  <c:v>0.10571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2.121</c:v>
                </c:pt>
                <c:pt idx="1">
                  <c:v>3.355</c:v>
                </c:pt>
                <c:pt idx="2">
                  <c:v>2.9249000000000001</c:v>
                </c:pt>
                <c:pt idx="3">
                  <c:v>2.931</c:v>
                </c:pt>
                <c:pt idx="4">
                  <c:v>2.9009999999999998</c:v>
                </c:pt>
                <c:pt idx="5">
                  <c:v>2.7440000000000002</c:v>
                </c:pt>
                <c:pt idx="6">
                  <c:v>2.387</c:v>
                </c:pt>
                <c:pt idx="7">
                  <c:v>2.6720000000000002</c:v>
                </c:pt>
                <c:pt idx="8">
                  <c:v>3.0179999999999998</c:v>
                </c:pt>
                <c:pt idx="9">
                  <c:v>3.1059999999999999</c:v>
                </c:pt>
                <c:pt idx="10">
                  <c:v>3.5150000000000001</c:v>
                </c:pt>
                <c:pt idx="11">
                  <c:v>1.9530000000000001</c:v>
                </c:pt>
                <c:pt idx="12">
                  <c:v>1.85642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29.02</c:v>
                </c:pt>
                <c:pt idx="1">
                  <c:v>27.234000000000002</c:v>
                </c:pt>
                <c:pt idx="2">
                  <c:v>22.533000000000001</c:v>
                </c:pt>
                <c:pt idx="3">
                  <c:v>25.37</c:v>
                </c:pt>
                <c:pt idx="4">
                  <c:v>25.227</c:v>
                </c:pt>
                <c:pt idx="5">
                  <c:v>27.324999999999999</c:v>
                </c:pt>
                <c:pt idx="6">
                  <c:v>18.542000000000002</c:v>
                </c:pt>
                <c:pt idx="7">
                  <c:v>17.850999999999999</c:v>
                </c:pt>
                <c:pt idx="8">
                  <c:v>15.087999999999999</c:v>
                </c:pt>
                <c:pt idx="9">
                  <c:v>14.444000000000001</c:v>
                </c:pt>
                <c:pt idx="10">
                  <c:v>21.036000000000001</c:v>
                </c:pt>
                <c:pt idx="11">
                  <c:v>29.372</c:v>
                </c:pt>
                <c:pt idx="12">
                  <c:v>21.407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105.354345</c:v>
                </c:pt>
                <c:pt idx="1">
                  <c:v>124.743759</c:v>
                </c:pt>
                <c:pt idx="2">
                  <c:v>144.84169399999999</c:v>
                </c:pt>
                <c:pt idx="3">
                  <c:v>152.53868</c:v>
                </c:pt>
                <c:pt idx="4">
                  <c:v>109.260447</c:v>
                </c:pt>
                <c:pt idx="5">
                  <c:v>90.882304000000005</c:v>
                </c:pt>
                <c:pt idx="6">
                  <c:v>58.978757000000002</c:v>
                </c:pt>
                <c:pt idx="7">
                  <c:v>85.128666999999993</c:v>
                </c:pt>
                <c:pt idx="8">
                  <c:v>96.651403000000002</c:v>
                </c:pt>
                <c:pt idx="9">
                  <c:v>64.562011999999996</c:v>
                </c:pt>
                <c:pt idx="10">
                  <c:v>78.352012000000002</c:v>
                </c:pt>
                <c:pt idx="11">
                  <c:v>57.068237000000003</c:v>
                </c:pt>
                <c:pt idx="12">
                  <c:v>74.856499999999997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81314632"/>
        <c:axId val="581315808"/>
      </c:barChart>
      <c:dateAx>
        <c:axId val="58131463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15808"/>
        <c:crosses val="autoZero"/>
        <c:auto val="1"/>
        <c:lblOffset val="100"/>
        <c:baseTimeUnit val="months"/>
      </c:dateAx>
      <c:valAx>
        <c:axId val="581315808"/>
        <c:scaling>
          <c:orientation val="minMax"/>
          <c:max val="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14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3121299621038582E-2"/>
          <c:y val="4.249671229708963E-2"/>
          <c:w val="0.94861268863719506"/>
          <c:h val="0.1089620053735458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17.899999999999999</c:v>
                </c:pt>
                <c:pt idx="1">
                  <c:v>20.100000000000001</c:v>
                </c:pt>
                <c:pt idx="2">
                  <c:v>17.399999999999999</c:v>
                </c:pt>
                <c:pt idx="3">
                  <c:v>31.400000000000006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5.5</c:v>
                </c:pt>
                <c:pt idx="8">
                  <c:v>6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51219512195122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910569105691056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05809016519993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26.1</c:v>
                </c:pt>
                <c:pt idx="1">
                  <c:v>2.8</c:v>
                </c:pt>
                <c:pt idx="2">
                  <c:v>28.8</c:v>
                </c:pt>
                <c:pt idx="3">
                  <c:v>34.699999999999989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4</c:v>
                </c:pt>
                <c:pt idx="8">
                  <c:v>3.4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0.308</c:v>
                </c:pt>
                <c:pt idx="1">
                  <c:v>0.30099999999999999</c:v>
                </c:pt>
                <c:pt idx="2">
                  <c:v>0.313</c:v>
                </c:pt>
                <c:pt idx="3">
                  <c:v>0.26600000000000001</c:v>
                </c:pt>
                <c:pt idx="4">
                  <c:v>0.28199999999999997</c:v>
                </c:pt>
                <c:pt idx="5">
                  <c:v>0.27100000000000002</c:v>
                </c:pt>
                <c:pt idx="6">
                  <c:v>0.26</c:v>
                </c:pt>
                <c:pt idx="7">
                  <c:v>0.27</c:v>
                </c:pt>
                <c:pt idx="8">
                  <c:v>0.26400000000000001</c:v>
                </c:pt>
                <c:pt idx="9">
                  <c:v>0.23899999999999999</c:v>
                </c:pt>
                <c:pt idx="10">
                  <c:v>0.26500000000000001</c:v>
                </c:pt>
                <c:pt idx="11">
                  <c:v>0.26200000000000001</c:v>
                </c:pt>
                <c:pt idx="12">
                  <c:v>1.7486000000000002E-2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373.21878100000004</c:v>
                </c:pt>
                <c:pt idx="1">
                  <c:v>394.306085</c:v>
                </c:pt>
                <c:pt idx="2">
                  <c:v>434.08953400000001</c:v>
                </c:pt>
                <c:pt idx="3">
                  <c:v>467.27981499999999</c:v>
                </c:pt>
                <c:pt idx="4">
                  <c:v>434.648978</c:v>
                </c:pt>
                <c:pt idx="5">
                  <c:v>434.21298300000001</c:v>
                </c:pt>
                <c:pt idx="6">
                  <c:v>383.26469599999996</c:v>
                </c:pt>
                <c:pt idx="7">
                  <c:v>463.41888</c:v>
                </c:pt>
                <c:pt idx="8">
                  <c:v>430.22647499999999</c:v>
                </c:pt>
                <c:pt idx="9">
                  <c:v>386.99109299999998</c:v>
                </c:pt>
                <c:pt idx="10">
                  <c:v>423.62914799999999</c:v>
                </c:pt>
                <c:pt idx="11">
                  <c:v>441.60167300000001</c:v>
                </c:pt>
                <c:pt idx="12">
                  <c:v>425.20505000000003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271.01508100000001</c:v>
                </c:pt>
                <c:pt idx="1">
                  <c:v>238.084596</c:v>
                </c:pt>
                <c:pt idx="2">
                  <c:v>241.07381000000001</c:v>
                </c:pt>
                <c:pt idx="3">
                  <c:v>247.23245700000001</c:v>
                </c:pt>
                <c:pt idx="4">
                  <c:v>240.643528</c:v>
                </c:pt>
                <c:pt idx="5">
                  <c:v>294.69665300000003</c:v>
                </c:pt>
                <c:pt idx="6">
                  <c:v>304.19990300000001</c:v>
                </c:pt>
                <c:pt idx="7">
                  <c:v>249.42523499999999</c:v>
                </c:pt>
                <c:pt idx="8">
                  <c:v>282.31956300000002</c:v>
                </c:pt>
                <c:pt idx="9">
                  <c:v>235.32400000000001</c:v>
                </c:pt>
                <c:pt idx="10">
                  <c:v>250.92337599999999</c:v>
                </c:pt>
                <c:pt idx="11">
                  <c:v>219.690934</c:v>
                </c:pt>
                <c:pt idx="12">
                  <c:v>255.85092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0.92346300000000003</c:v>
                </c:pt>
                <c:pt idx="1">
                  <c:v>2.0026199999999998</c:v>
                </c:pt>
                <c:pt idx="2">
                  <c:v>2.580273</c:v>
                </c:pt>
                <c:pt idx="3">
                  <c:v>2.2239</c:v>
                </c:pt>
                <c:pt idx="4">
                  <c:v>2.171967</c:v>
                </c:pt>
                <c:pt idx="5">
                  <c:v>0.73335399999999995</c:v>
                </c:pt>
                <c:pt idx="6">
                  <c:v>1.0128509999999999</c:v>
                </c:pt>
                <c:pt idx="7">
                  <c:v>1.035191</c:v>
                </c:pt>
                <c:pt idx="8">
                  <c:v>1.084578</c:v>
                </c:pt>
                <c:pt idx="9">
                  <c:v>1.4479919999999999</c:v>
                </c:pt>
                <c:pt idx="10">
                  <c:v>2.1297549999999998</c:v>
                </c:pt>
                <c:pt idx="11">
                  <c:v>0.99451599999999996</c:v>
                </c:pt>
                <c:pt idx="12">
                  <c:v>1.459341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30.568999999999999</c:v>
                </c:pt>
                <c:pt idx="1">
                  <c:v>44.372</c:v>
                </c:pt>
                <c:pt idx="2">
                  <c:v>56.792000000000002</c:v>
                </c:pt>
                <c:pt idx="3">
                  <c:v>48.604999999999997</c:v>
                </c:pt>
                <c:pt idx="4">
                  <c:v>46.718000000000004</c:v>
                </c:pt>
                <c:pt idx="5">
                  <c:v>13.423999999999999</c:v>
                </c:pt>
                <c:pt idx="6">
                  <c:v>17.701000000000001</c:v>
                </c:pt>
                <c:pt idx="7">
                  <c:v>15.718</c:v>
                </c:pt>
                <c:pt idx="8">
                  <c:v>15.118</c:v>
                </c:pt>
                <c:pt idx="9">
                  <c:v>22.704000000000001</c:v>
                </c:pt>
                <c:pt idx="10">
                  <c:v>35.607999999999997</c:v>
                </c:pt>
                <c:pt idx="11">
                  <c:v>18.603999999999999</c:v>
                </c:pt>
                <c:pt idx="12">
                  <c:v>29.295376000000001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25.216000000000001</c:v>
                </c:pt>
                <c:pt idx="1">
                  <c:v>29.414999999999999</c:v>
                </c:pt>
                <c:pt idx="2">
                  <c:v>29.131</c:v>
                </c:pt>
                <c:pt idx="3">
                  <c:v>27.379000000000001</c:v>
                </c:pt>
                <c:pt idx="4">
                  <c:v>25.670999999999999</c:v>
                </c:pt>
                <c:pt idx="5">
                  <c:v>20.209</c:v>
                </c:pt>
                <c:pt idx="6">
                  <c:v>16.920999999999999</c:v>
                </c:pt>
                <c:pt idx="7">
                  <c:v>15.601000000000001</c:v>
                </c:pt>
                <c:pt idx="8">
                  <c:v>17.937999999999999</c:v>
                </c:pt>
                <c:pt idx="9">
                  <c:v>18.911000000000001</c:v>
                </c:pt>
                <c:pt idx="10">
                  <c:v>25.306999999999999</c:v>
                </c:pt>
                <c:pt idx="11">
                  <c:v>25.672000000000001</c:v>
                </c:pt>
                <c:pt idx="12">
                  <c:v>24.958973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0.88400000000000001</c:v>
                </c:pt>
                <c:pt idx="1">
                  <c:v>0.67900000000000005</c:v>
                </c:pt>
                <c:pt idx="2">
                  <c:v>0.76100000000000001</c:v>
                </c:pt>
                <c:pt idx="3">
                  <c:v>0.69599999999999995</c:v>
                </c:pt>
                <c:pt idx="4">
                  <c:v>0.73799999999999999</c:v>
                </c:pt>
                <c:pt idx="5">
                  <c:v>0.78600000000000003</c:v>
                </c:pt>
                <c:pt idx="6">
                  <c:v>0.76500000000000001</c:v>
                </c:pt>
                <c:pt idx="7">
                  <c:v>0.78900000000000003</c:v>
                </c:pt>
                <c:pt idx="8">
                  <c:v>0.81100000000000005</c:v>
                </c:pt>
                <c:pt idx="9">
                  <c:v>0.72</c:v>
                </c:pt>
                <c:pt idx="10">
                  <c:v>0.83099999999999996</c:v>
                </c:pt>
                <c:pt idx="11">
                  <c:v>0.83599999999999997</c:v>
                </c:pt>
                <c:pt idx="12">
                  <c:v>5.1614E-2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81313064"/>
        <c:axId val="581312672"/>
      </c:barChart>
      <c:dateAx>
        <c:axId val="581313064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12672"/>
        <c:crosses val="autoZero"/>
        <c:auto val="1"/>
        <c:lblOffset val="100"/>
        <c:baseTimeUnit val="months"/>
      </c:dateAx>
      <c:valAx>
        <c:axId val="5813126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13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Q13" sqref="Q13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487</v>
      </c>
      <c r="G9" s="95">
        <v>3.1</v>
      </c>
      <c r="H9" s="94">
        <v>2186</v>
      </c>
      <c r="I9" s="95">
        <v>1.6</v>
      </c>
      <c r="J9" s="94">
        <v>5867</v>
      </c>
      <c r="K9" s="95">
        <v>1.5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-0.64743156233784127</v>
      </c>
      <c r="H12" s="115"/>
      <c r="I12" s="115">
        <v>-6.9725741240667105E-2</v>
      </c>
      <c r="J12" s="115"/>
      <c r="K12" s="115">
        <v>-0.10756409962122682</v>
      </c>
    </row>
    <row r="13" spans="3:12">
      <c r="E13" s="97" t="s">
        <v>48</v>
      </c>
      <c r="F13" s="96"/>
      <c r="G13" s="115">
        <v>2.4285934446305335</v>
      </c>
      <c r="H13" s="115"/>
      <c r="I13" s="115">
        <v>1.1968990218007791</v>
      </c>
      <c r="J13" s="115"/>
      <c r="K13" s="115">
        <v>0.48300277764092847</v>
      </c>
    </row>
    <row r="14" spans="3:12">
      <c r="E14" s="98" t="s">
        <v>49</v>
      </c>
      <c r="F14" s="99"/>
      <c r="G14" s="116">
        <v>1.3413241163370948</v>
      </c>
      <c r="H14" s="116"/>
      <c r="I14" s="116">
        <v>0.50736422265642567</v>
      </c>
      <c r="J14" s="116"/>
      <c r="K14" s="116">
        <v>1.1687422916750512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736.83875999999998</v>
      </c>
      <c r="G9" s="95">
        <v>4.9427059416301864</v>
      </c>
      <c r="H9" s="94">
        <v>3597.2918629999999</v>
      </c>
      <c r="I9" s="120">
        <v>2.069493381121565</v>
      </c>
      <c r="J9" s="94">
        <v>8850.4631719999998</v>
      </c>
      <c r="K9" s="120">
        <v>1.6481852835850161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2.8739386573550796E-2</v>
      </c>
      <c r="H12" s="115"/>
      <c r="I12" s="115">
        <v>0.3632957434560824</v>
      </c>
      <c r="J12" s="115"/>
      <c r="K12" s="115">
        <v>7.0470492968688347E-2</v>
      </c>
    </row>
    <row r="13" spans="3:12">
      <c r="E13" s="97" t="s">
        <v>48</v>
      </c>
      <c r="F13" s="96"/>
      <c r="G13" s="115">
        <v>8.2070539042744528E-3</v>
      </c>
      <c r="H13" s="115"/>
      <c r="I13" s="115">
        <v>5.0949474709516274E-2</v>
      </c>
      <c r="J13" s="115"/>
      <c r="K13" s="115">
        <v>2.8999957961106659E-2</v>
      </c>
    </row>
    <row r="14" spans="3:12">
      <c r="E14" s="98" t="s">
        <v>49</v>
      </c>
      <c r="F14" s="99"/>
      <c r="G14" s="116">
        <v>4.9057595011523736</v>
      </c>
      <c r="H14" s="116"/>
      <c r="I14" s="116">
        <v>1.6552481629560134</v>
      </c>
      <c r="J14" s="116"/>
      <c r="K14" s="116">
        <v>1.5487148326551958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L25" sqref="L25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3" t="s">
        <v>23</v>
      </c>
      <c r="E7" s="40"/>
      <c r="F7" s="144" t="s">
        <v>22</v>
      </c>
      <c r="G7" s="145"/>
      <c r="H7" s="144" t="s">
        <v>21</v>
      </c>
      <c r="I7" s="145"/>
      <c r="J7" s="144" t="s">
        <v>20</v>
      </c>
      <c r="K7" s="145"/>
      <c r="L7" s="144" t="s">
        <v>19</v>
      </c>
      <c r="M7" s="145"/>
    </row>
    <row r="8" spans="3:23" s="37" customFormat="1" ht="12.75" customHeight="1">
      <c r="C8" s="143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1.7486000000000002E-2</v>
      </c>
      <c r="I9" s="23">
        <v>-94.322727272727278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232.61822799999999</v>
      </c>
      <c r="G10" s="23">
        <v>17.974867814472859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92.363917000000001</v>
      </c>
      <c r="G11" s="32">
        <v>5.6611316202511448</v>
      </c>
      <c r="H11" s="33">
        <v>192.265388</v>
      </c>
      <c r="I11" s="32">
        <v>5.6008260470841922</v>
      </c>
      <c r="J11" s="33">
        <v>16.602757</v>
      </c>
      <c r="K11" s="32">
        <v>-2.0312916740426035</v>
      </c>
      <c r="L11" s="33">
        <v>16.379563999999998</v>
      </c>
      <c r="M11" s="32">
        <v>4.3530724101544234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26.733284000000001</v>
      </c>
      <c r="G12" s="32">
        <v>45.615472801875455</v>
      </c>
      <c r="H12" s="33">
        <v>20.743948</v>
      </c>
      <c r="I12" s="32">
        <v>17.091726390991273</v>
      </c>
      <c r="J12" s="33">
        <v>5.8299999999999997E-4</v>
      </c>
      <c r="K12" s="32">
        <v>15.674603174603174</v>
      </c>
      <c r="L12" s="33">
        <v>0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212.19571400000001</v>
      </c>
      <c r="I13" s="32">
        <v>22.349033810575701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119.097201</v>
      </c>
      <c r="G14" s="23">
        <v>12.595862953036107</v>
      </c>
      <c r="H14" s="24">
        <v>425.20505000000003</v>
      </c>
      <c r="I14" s="23">
        <v>13.9291674606268</v>
      </c>
      <c r="J14" s="24">
        <v>16.603339999999999</v>
      </c>
      <c r="K14" s="23">
        <v>-2.0307651203386645</v>
      </c>
      <c r="L14" s="24">
        <v>16.379563999999998</v>
      </c>
      <c r="M14" s="23">
        <v>4.2724580715524176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21.725923999999999</v>
      </c>
      <c r="G15" s="23">
        <v>12.804526817986357</v>
      </c>
      <c r="H15" s="24">
        <v>255.85092</v>
      </c>
      <c r="I15" s="23">
        <v>-5.5953199888533138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1.52898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1.459341</v>
      </c>
      <c r="I17" s="23">
        <v>58.029179295759555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0.12903999999999999</v>
      </c>
      <c r="G18" s="23">
        <v>-73.44855967078189</v>
      </c>
      <c r="H18" s="24">
        <v>29.295376000000001</v>
      </c>
      <c r="I18" s="23">
        <v>-4.1663907880532571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13.323700000000001</v>
      </c>
      <c r="G19" s="23">
        <v>5.7772308669418866</v>
      </c>
      <c r="H19" s="24">
        <v>24.958973</v>
      </c>
      <c r="I19" s="23">
        <v>-1.0193012373096446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0.10571</v>
      </c>
      <c r="G20" s="23">
        <v>-16.103174603174605</v>
      </c>
      <c r="H20" s="24">
        <v>5.1614E-2</v>
      </c>
      <c r="I20" s="23">
        <v>-94.161312217194563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1.85642</v>
      </c>
      <c r="G21" s="23">
        <v>-12.474304573314473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21.407</v>
      </c>
      <c r="G22" s="23">
        <v>-26.233631977946242</v>
      </c>
      <c r="H22" s="24" t="s">
        <v>6</v>
      </c>
      <c r="I22" s="23" t="s">
        <v>6</v>
      </c>
      <c r="J22" s="24" t="s">
        <v>6</v>
      </c>
      <c r="K22" s="23" t="s">
        <v>6</v>
      </c>
      <c r="L22" s="24">
        <v>0.81840000000000002</v>
      </c>
      <c r="M22" s="23">
        <v>10.148048452220726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411.79220299999997</v>
      </c>
      <c r="G23" s="19">
        <v>12.339972389487428</v>
      </c>
      <c r="H23" s="20">
        <v>736.83875999999998</v>
      </c>
      <c r="I23" s="19">
        <v>4.9427059416301864</v>
      </c>
      <c r="J23" s="20">
        <v>16.603339999999999</v>
      </c>
      <c r="K23" s="19">
        <v>-2.0307651203386645</v>
      </c>
      <c r="L23" s="20">
        <v>17.197963999999999</v>
      </c>
      <c r="M23" s="19">
        <v>4.4806611346922454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74.856499999999997</v>
      </c>
      <c r="G24" s="15">
        <v>-28.947875856472745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486.64870300000001</v>
      </c>
      <c r="G25" s="11">
        <v>3.1224859986297866</v>
      </c>
      <c r="H25" s="12">
        <v>736.83875999999998</v>
      </c>
      <c r="I25" s="11">
        <v>4.9427059416301864</v>
      </c>
      <c r="J25" s="12">
        <v>16.603339999999999</v>
      </c>
      <c r="K25" s="11">
        <v>-2.0307651203386645</v>
      </c>
      <c r="L25" s="12">
        <v>17.197963999999999</v>
      </c>
      <c r="M25" s="11">
        <v>4.4806611346922454</v>
      </c>
      <c r="N25" s="10"/>
      <c r="O25" s="10"/>
    </row>
    <row r="26" spans="3:16" s="2" customFormat="1" ht="12.75" customHeight="1">
      <c r="C26" s="8"/>
      <c r="D26" s="8"/>
      <c r="E26" s="147" t="s">
        <v>3</v>
      </c>
      <c r="F26" s="147"/>
      <c r="G26" s="147"/>
      <c r="H26" s="147"/>
      <c r="I26" s="147"/>
      <c r="J26" s="147"/>
      <c r="K26" s="147"/>
      <c r="L26" s="147"/>
      <c r="M26" s="147"/>
      <c r="O26" s="9"/>
    </row>
    <row r="27" spans="3:16" s="2" customFormat="1" ht="12.75" customHeight="1">
      <c r="C27" s="8"/>
      <c r="D27" s="8"/>
      <c r="E27" s="146" t="s">
        <v>2</v>
      </c>
      <c r="F27" s="146"/>
      <c r="G27" s="146"/>
      <c r="H27" s="146"/>
      <c r="I27" s="146"/>
      <c r="J27" s="146"/>
      <c r="K27" s="146"/>
      <c r="L27" s="146"/>
      <c r="M27" s="146"/>
    </row>
    <row r="28" spans="3:16" s="2" customFormat="1" ht="12.75" customHeight="1">
      <c r="E28" s="146" t="s">
        <v>1</v>
      </c>
      <c r="F28" s="146"/>
      <c r="G28" s="146"/>
      <c r="H28" s="146"/>
      <c r="I28" s="146"/>
      <c r="J28" s="146"/>
      <c r="K28" s="146"/>
      <c r="L28" s="146"/>
      <c r="M28" s="146"/>
    </row>
    <row r="29" spans="3:16" s="7" customFormat="1" ht="12.75" customHeight="1">
      <c r="E29" s="146" t="s">
        <v>0</v>
      </c>
      <c r="F29" s="146"/>
      <c r="G29" s="146"/>
      <c r="H29" s="146"/>
      <c r="I29" s="146"/>
      <c r="J29" s="146"/>
      <c r="K29" s="146"/>
      <c r="L29" s="146"/>
      <c r="M29" s="146"/>
    </row>
    <row r="30" spans="3:16" ht="12.75" customHeight="1">
      <c r="C30" s="1"/>
      <c r="D30" s="1"/>
      <c r="E30" s="146" t="s">
        <v>62</v>
      </c>
      <c r="F30" s="148"/>
      <c r="G30" s="148"/>
      <c r="H30" s="148"/>
      <c r="I30" s="148"/>
      <c r="J30" s="148"/>
      <c r="K30" s="148"/>
      <c r="L30" s="148"/>
      <c r="M30" s="148"/>
    </row>
    <row r="31" spans="3:16" ht="12.75" customHeight="1">
      <c r="C31" s="1"/>
      <c r="D31" s="1"/>
      <c r="E31" s="146" t="s">
        <v>61</v>
      </c>
      <c r="F31" s="146"/>
      <c r="G31" s="146"/>
      <c r="H31" s="146"/>
      <c r="I31" s="146"/>
      <c r="J31" s="146"/>
      <c r="K31" s="146"/>
      <c r="L31" s="146"/>
      <c r="M31" s="146"/>
    </row>
    <row r="32" spans="3:16" ht="12.75" customHeight="1">
      <c r="C32" s="1"/>
      <c r="D32" s="1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E32:M32"/>
    <mergeCell ref="E26:M26"/>
    <mergeCell ref="E27:M27"/>
    <mergeCell ref="E28:M28"/>
    <mergeCell ref="E29:M29"/>
    <mergeCell ref="E30:M30"/>
    <mergeCell ref="E31:M31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I35" sqref="I35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G36" sqref="G36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G34" sqref="G34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G4" sqref="G4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showRowColHeaders="0" workbookViewId="0">
      <selection activeCell="O50" sqref="O50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20.200000000000017</v>
      </c>
    </row>
    <row r="5" spans="2:4">
      <c r="B5" s="125" t="s">
        <v>15</v>
      </c>
      <c r="C5" s="24">
        <v>182</v>
      </c>
      <c r="D5" s="23">
        <f t="shared" ref="D5:D13" si="0">ROUND(C5/$C$14*100,1)</f>
        <v>7.9</v>
      </c>
    </row>
    <row r="6" spans="2:4">
      <c r="B6" s="125" t="s">
        <v>14</v>
      </c>
      <c r="C6" s="24">
        <v>605.4</v>
      </c>
      <c r="D6" s="23">
        <f t="shared" si="0"/>
        <v>26.4</v>
      </c>
    </row>
    <row r="7" spans="2:4">
      <c r="B7" s="125" t="s">
        <v>31</v>
      </c>
      <c r="C7" s="24">
        <v>857.95</v>
      </c>
      <c r="D7" s="23">
        <f t="shared" si="0"/>
        <v>37.4</v>
      </c>
    </row>
    <row r="8" spans="2:4">
      <c r="B8" s="125" t="s">
        <v>30</v>
      </c>
      <c r="C8" s="24">
        <v>12.72</v>
      </c>
      <c r="D8" s="23">
        <f t="shared" si="0"/>
        <v>0.6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2295.6712899999998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47.8</v>
      </c>
      <c r="D20" s="129"/>
    </row>
    <row r="21" spans="2:4">
      <c r="B21" s="125" t="s">
        <v>15</v>
      </c>
      <c r="C21" s="23">
        <f>ROUND((O36/$O$47)*100,1)</f>
        <v>19</v>
      </c>
      <c r="D21" s="129"/>
    </row>
    <row r="22" spans="2:4">
      <c r="B22" s="125" t="s">
        <v>14</v>
      </c>
      <c r="C22" s="23">
        <f>ROUND((O37/$O$47)*100,1)</f>
        <v>5.5</v>
      </c>
      <c r="D22" s="129"/>
    </row>
    <row r="23" spans="2:4">
      <c r="B23" s="125" t="s">
        <v>31</v>
      </c>
      <c r="C23" s="23">
        <f>ROUND((O38/$O$47)*100,1)</f>
        <v>4.5</v>
      </c>
      <c r="D23" s="129"/>
    </row>
    <row r="24" spans="2:4">
      <c r="B24" s="125" t="s">
        <v>30</v>
      </c>
      <c r="C24" s="23">
        <f>ROUND((O39/$O$47)*100,1)</f>
        <v>0.3</v>
      </c>
      <c r="D24" s="129"/>
    </row>
    <row r="25" spans="2:4">
      <c r="B25" s="125" t="s">
        <v>29</v>
      </c>
      <c r="C25" s="23">
        <f>ROUND((O43/$O$47)*100,1)</f>
        <v>0.4</v>
      </c>
      <c r="D25" s="129"/>
    </row>
    <row r="26" spans="2:4">
      <c r="B26" s="125" t="s">
        <v>28</v>
      </c>
      <c r="C26" s="23">
        <f>ROUND((O44/$O$47)*100,1)</f>
        <v>4.4000000000000004</v>
      </c>
      <c r="D26" s="129"/>
    </row>
    <row r="27" spans="2:4">
      <c r="B27" s="125" t="s">
        <v>8</v>
      </c>
      <c r="C27" s="23">
        <f>ROUND((O40/$O$47)*100,1)</f>
        <v>0</v>
      </c>
      <c r="D27" s="129"/>
    </row>
    <row r="28" spans="2:4">
      <c r="B28" s="125" t="s">
        <v>7</v>
      </c>
      <c r="C28" s="23">
        <f>ROUND((O41/$O$47)*100,1)</f>
        <v>2.7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15.4</v>
      </c>
      <c r="D30" s="129"/>
    </row>
    <row r="31" spans="2:4">
      <c r="B31" s="126" t="s">
        <v>25</v>
      </c>
      <c r="C31" s="128">
        <f>SUM(C20:C30)</f>
        <v>100.00000000000001</v>
      </c>
      <c r="D31" s="129"/>
    </row>
    <row r="33" spans="2:15">
      <c r="B33" s="51" t="s">
        <v>58</v>
      </c>
    </row>
    <row r="34" spans="2:15">
      <c r="B34" s="123"/>
      <c r="C34" s="130">
        <v>42491</v>
      </c>
      <c r="D34" s="130">
        <v>42522</v>
      </c>
      <c r="E34" s="130">
        <v>42552</v>
      </c>
      <c r="F34" s="130">
        <v>42583</v>
      </c>
      <c r="G34" s="130">
        <v>42614</v>
      </c>
      <c r="H34" s="130">
        <v>42644</v>
      </c>
      <c r="I34" s="130">
        <v>42675</v>
      </c>
      <c r="J34" s="130">
        <v>42705</v>
      </c>
      <c r="K34" s="130">
        <v>42736</v>
      </c>
      <c r="L34" s="130">
        <v>42767</v>
      </c>
      <c r="M34" s="130">
        <v>42795</v>
      </c>
      <c r="N34" s="130">
        <v>42826</v>
      </c>
      <c r="O34" s="130">
        <v>42856</v>
      </c>
    </row>
    <row r="35" spans="2:15">
      <c r="B35" s="125" t="s">
        <v>16</v>
      </c>
      <c r="C35" s="24">
        <v>197.176087</v>
      </c>
      <c r="D35" s="24">
        <v>225.48547199999999</v>
      </c>
      <c r="E35" s="24">
        <v>286.13393100000002</v>
      </c>
      <c r="F35" s="24">
        <v>265.479108</v>
      </c>
      <c r="G35" s="24">
        <v>256.76933100000002</v>
      </c>
      <c r="H35" s="24">
        <v>224.34449499999999</v>
      </c>
      <c r="I35" s="24">
        <v>180.60421099999999</v>
      </c>
      <c r="J35" s="24">
        <v>196.28361200000001</v>
      </c>
      <c r="K35" s="24">
        <v>221.05821399999999</v>
      </c>
      <c r="L35" s="24">
        <v>189.456399</v>
      </c>
      <c r="M35" s="24">
        <v>177.641412</v>
      </c>
      <c r="N35" s="24">
        <v>189.50862100000001</v>
      </c>
      <c r="O35" s="24">
        <v>232.61822799999999</v>
      </c>
    </row>
    <row r="36" spans="2:15">
      <c r="B36" s="125" t="s">
        <v>15</v>
      </c>
      <c r="C36" s="24">
        <v>87.415226000000004</v>
      </c>
      <c r="D36" s="24">
        <v>92.667361999999997</v>
      </c>
      <c r="E36" s="24">
        <v>107.56216000000001</v>
      </c>
      <c r="F36" s="24">
        <v>107.59922</v>
      </c>
      <c r="G36" s="24">
        <v>92.554883000000004</v>
      </c>
      <c r="H36" s="24">
        <v>88.597955999999996</v>
      </c>
      <c r="I36" s="24">
        <v>62.253616999999998</v>
      </c>
      <c r="J36" s="24">
        <v>70.496268999999998</v>
      </c>
      <c r="K36" s="24">
        <v>84.317429000000004</v>
      </c>
      <c r="L36" s="24">
        <v>70.875667000000007</v>
      </c>
      <c r="M36" s="24">
        <v>62.401051000000002</v>
      </c>
      <c r="N36" s="24">
        <v>72.729669000000001</v>
      </c>
      <c r="O36" s="24">
        <v>92.363917000000001</v>
      </c>
    </row>
    <row r="37" spans="2:15">
      <c r="B37" s="125" t="s">
        <v>14</v>
      </c>
      <c r="C37" s="24">
        <v>18.358820999999999</v>
      </c>
      <c r="D37" s="24">
        <v>33.002701999999999</v>
      </c>
      <c r="E37" s="24">
        <v>46.443629999999999</v>
      </c>
      <c r="F37" s="24">
        <v>55.16545</v>
      </c>
      <c r="G37" s="24">
        <v>43.433790000000002</v>
      </c>
      <c r="H37" s="24">
        <v>18.338287999999999</v>
      </c>
      <c r="I37" s="24">
        <v>20.288043999999999</v>
      </c>
      <c r="J37" s="24">
        <v>13.304506999999999</v>
      </c>
      <c r="K37" s="24">
        <v>13.253123</v>
      </c>
      <c r="L37" s="24">
        <v>10.760688</v>
      </c>
      <c r="M37" s="24">
        <v>22.19699</v>
      </c>
      <c r="N37" s="24">
        <v>14.153174</v>
      </c>
      <c r="O37" s="24">
        <v>26.733284000000001</v>
      </c>
    </row>
    <row r="38" spans="2:15">
      <c r="B38" s="125" t="s">
        <v>11</v>
      </c>
      <c r="C38" s="24">
        <v>19.259798</v>
      </c>
      <c r="D38" s="24">
        <v>12.974432</v>
      </c>
      <c r="E38" s="24">
        <v>15.678454</v>
      </c>
      <c r="F38" s="24">
        <v>25.123114000000001</v>
      </c>
      <c r="G38" s="24">
        <v>27.082419000000002</v>
      </c>
      <c r="H38" s="24">
        <v>16.743347</v>
      </c>
      <c r="I38" s="24">
        <v>35.138471000000003</v>
      </c>
      <c r="J38" s="24">
        <v>27.146894</v>
      </c>
      <c r="K38" s="24">
        <v>37.932816000000003</v>
      </c>
      <c r="L38" s="24">
        <v>35.459598</v>
      </c>
      <c r="M38" s="24">
        <v>32.702779</v>
      </c>
      <c r="N38" s="24">
        <v>37.339869</v>
      </c>
      <c r="O38" s="24">
        <v>21.725923999999999</v>
      </c>
    </row>
    <row r="39" spans="2:15">
      <c r="B39" s="125" t="s">
        <v>30</v>
      </c>
      <c r="C39" s="24">
        <v>0</v>
      </c>
      <c r="D39" s="24">
        <v>1.214</v>
      </c>
      <c r="E39" s="24">
        <v>2.9216310000000001</v>
      </c>
      <c r="F39" s="24">
        <v>3.3861240000000001</v>
      </c>
      <c r="G39" s="24">
        <v>2.1440000000000001</v>
      </c>
      <c r="H39" s="24">
        <v>0.42599999999999999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1.52898</v>
      </c>
    </row>
    <row r="40" spans="2:15">
      <c r="B40" s="125" t="s">
        <v>8</v>
      </c>
      <c r="C40" s="24">
        <v>0.48599999999999999</v>
      </c>
      <c r="D40" s="24">
        <v>0.23899999999999999</v>
      </c>
      <c r="E40" s="24">
        <v>0.47120000000000001</v>
      </c>
      <c r="F40" s="24">
        <v>0.47799999999999998</v>
      </c>
      <c r="G40" s="24">
        <v>0.222</v>
      </c>
      <c r="H40" s="24">
        <v>0.29219000000000001</v>
      </c>
      <c r="I40" s="24">
        <v>0.40200000000000002</v>
      </c>
      <c r="J40" s="24">
        <v>0.26</v>
      </c>
      <c r="K40" s="24">
        <v>0.46899999999999997</v>
      </c>
      <c r="L40" s="24">
        <v>0.28000000000000003</v>
      </c>
      <c r="M40" s="24">
        <v>0.22700000000000001</v>
      </c>
      <c r="N40" s="24">
        <v>0.23300000000000001</v>
      </c>
      <c r="O40" s="24">
        <v>0.12903999999999999</v>
      </c>
    </row>
    <row r="41" spans="2:15">
      <c r="B41" s="125" t="s">
        <v>7</v>
      </c>
      <c r="C41" s="24">
        <v>12.596</v>
      </c>
      <c r="D41" s="24">
        <v>13.172000000000001</v>
      </c>
      <c r="E41" s="24">
        <v>13.834</v>
      </c>
      <c r="F41" s="24">
        <v>13.332000000000001</v>
      </c>
      <c r="G41" s="24">
        <v>10.351000000000001</v>
      </c>
      <c r="H41" s="24">
        <v>8.4429999999999996</v>
      </c>
      <c r="I41" s="24">
        <v>6.5289999999999999</v>
      </c>
      <c r="J41" s="24">
        <v>5.7329999999999997</v>
      </c>
      <c r="K41" s="24">
        <v>5.8310000000000004</v>
      </c>
      <c r="L41" s="24">
        <v>7.2270000000000003</v>
      </c>
      <c r="M41" s="24">
        <v>11.958</v>
      </c>
      <c r="N41" s="24">
        <v>12.445</v>
      </c>
      <c r="O41" s="24">
        <v>13.323700000000001</v>
      </c>
    </row>
    <row r="42" spans="2:15">
      <c r="B42" s="25" t="s">
        <v>27</v>
      </c>
      <c r="C42" s="24">
        <v>0.126</v>
      </c>
      <c r="D42" s="24">
        <v>3.2000000000000001E-2</v>
      </c>
      <c r="E42" s="24">
        <v>3.6049999999999999E-2</v>
      </c>
      <c r="F42" s="24">
        <v>4.2720000000000001E-2</v>
      </c>
      <c r="G42" s="24">
        <v>3.3000000000000002E-2</v>
      </c>
      <c r="H42" s="24">
        <v>9.2999999999999999E-2</v>
      </c>
      <c r="I42" s="24">
        <v>0.13900000000000001</v>
      </c>
      <c r="J42" s="24">
        <v>0.13800000000000001</v>
      </c>
      <c r="K42" s="24">
        <v>0.159</v>
      </c>
      <c r="L42" s="24">
        <v>0.17</v>
      </c>
      <c r="M42" s="24">
        <v>0.104</v>
      </c>
      <c r="N42" s="24">
        <v>0.19800000000000001</v>
      </c>
      <c r="O42" s="24">
        <v>0.10571</v>
      </c>
    </row>
    <row r="43" spans="2:15">
      <c r="B43" s="25" t="s">
        <v>29</v>
      </c>
      <c r="C43" s="24">
        <v>2.121</v>
      </c>
      <c r="D43" s="24">
        <v>3.355</v>
      </c>
      <c r="E43" s="24">
        <v>2.9249000000000001</v>
      </c>
      <c r="F43" s="24">
        <v>2.931</v>
      </c>
      <c r="G43" s="24">
        <v>2.9009999999999998</v>
      </c>
      <c r="H43" s="24">
        <v>2.7440000000000002</v>
      </c>
      <c r="I43" s="24">
        <v>2.387</v>
      </c>
      <c r="J43" s="24">
        <v>2.6720000000000002</v>
      </c>
      <c r="K43" s="24">
        <v>3.0179999999999998</v>
      </c>
      <c r="L43" s="24">
        <v>3.1059999999999999</v>
      </c>
      <c r="M43" s="24">
        <v>3.5150000000000001</v>
      </c>
      <c r="N43" s="24">
        <v>1.9530000000000001</v>
      </c>
      <c r="O43" s="24">
        <v>1.85642</v>
      </c>
    </row>
    <row r="44" spans="2:15">
      <c r="B44" s="125" t="s">
        <v>28</v>
      </c>
      <c r="C44" s="24">
        <v>29.02</v>
      </c>
      <c r="D44" s="24">
        <v>27.234000000000002</v>
      </c>
      <c r="E44" s="24">
        <v>22.533000000000001</v>
      </c>
      <c r="F44" s="24">
        <v>25.37</v>
      </c>
      <c r="G44" s="24">
        <v>25.227</v>
      </c>
      <c r="H44" s="24">
        <v>27.324999999999999</v>
      </c>
      <c r="I44" s="24">
        <v>18.542000000000002</v>
      </c>
      <c r="J44" s="24">
        <v>17.850999999999999</v>
      </c>
      <c r="K44" s="24">
        <v>15.087999999999999</v>
      </c>
      <c r="L44" s="24">
        <v>14.444000000000001</v>
      </c>
      <c r="M44" s="24">
        <v>21.036000000000001</v>
      </c>
      <c r="N44" s="24">
        <v>29.372</v>
      </c>
      <c r="O44" s="24">
        <v>21.407</v>
      </c>
    </row>
    <row r="45" spans="2:15">
      <c r="B45" s="131" t="s">
        <v>5</v>
      </c>
      <c r="C45" s="20">
        <f t="shared" ref="C45:O45" si="1">SUM(C35:C44)</f>
        <v>366.55893199999991</v>
      </c>
      <c r="D45" s="20">
        <f t="shared" si="1"/>
        <v>409.37596799999994</v>
      </c>
      <c r="E45" s="20">
        <f t="shared" si="1"/>
        <v>498.53895599999998</v>
      </c>
      <c r="F45" s="20">
        <f t="shared" si="1"/>
        <v>498.90673599999997</v>
      </c>
      <c r="G45" s="20">
        <f t="shared" si="1"/>
        <v>460.71842300000003</v>
      </c>
      <c r="H45" s="20">
        <f t="shared" si="1"/>
        <v>387.34727600000002</v>
      </c>
      <c r="I45" s="20">
        <f t="shared" si="1"/>
        <v>326.28334299999995</v>
      </c>
      <c r="J45" s="20">
        <f t="shared" si="1"/>
        <v>333.88528199999996</v>
      </c>
      <c r="K45" s="20">
        <f t="shared" si="1"/>
        <v>381.12658199999998</v>
      </c>
      <c r="L45" s="20">
        <f t="shared" si="1"/>
        <v>331.77935200000002</v>
      </c>
      <c r="M45" s="20">
        <f t="shared" si="1"/>
        <v>331.78223200000002</v>
      </c>
      <c r="N45" s="20">
        <f t="shared" si="1"/>
        <v>357.93233299999997</v>
      </c>
      <c r="O45" s="20">
        <f t="shared" si="1"/>
        <v>411.79220299999997</v>
      </c>
    </row>
    <row r="46" spans="2:15">
      <c r="B46" s="125" t="s">
        <v>26</v>
      </c>
      <c r="C46" s="16">
        <v>105.354345</v>
      </c>
      <c r="D46" s="16">
        <v>124.743759</v>
      </c>
      <c r="E46" s="16">
        <v>144.84169399999999</v>
      </c>
      <c r="F46" s="16">
        <v>152.53868</v>
      </c>
      <c r="G46" s="16">
        <v>109.260447</v>
      </c>
      <c r="H46" s="16">
        <v>90.882304000000005</v>
      </c>
      <c r="I46" s="16">
        <v>58.978757000000002</v>
      </c>
      <c r="J46" s="16">
        <v>85.128666999999993</v>
      </c>
      <c r="K46" s="16">
        <v>96.651403000000002</v>
      </c>
      <c r="L46" s="16">
        <v>64.562011999999996</v>
      </c>
      <c r="M46" s="16">
        <v>78.352012000000002</v>
      </c>
      <c r="N46" s="16">
        <v>57.068237000000003</v>
      </c>
      <c r="O46" s="16">
        <v>74.856499999999997</v>
      </c>
    </row>
    <row r="47" spans="2:15">
      <c r="B47" s="132" t="s">
        <v>4</v>
      </c>
      <c r="C47" s="12">
        <f t="shared" ref="C47:O47" si="2">SUM(C45:C46)</f>
        <v>471.91327699999988</v>
      </c>
      <c r="D47" s="12">
        <f t="shared" si="2"/>
        <v>534.1197269999999</v>
      </c>
      <c r="E47" s="12">
        <f t="shared" si="2"/>
        <v>643.38064999999995</v>
      </c>
      <c r="F47" s="12">
        <f t="shared" si="2"/>
        <v>651.44541600000002</v>
      </c>
      <c r="G47" s="12">
        <f t="shared" si="2"/>
        <v>569.97887000000003</v>
      </c>
      <c r="H47" s="12">
        <f t="shared" si="2"/>
        <v>478.22958000000006</v>
      </c>
      <c r="I47" s="12">
        <f t="shared" si="2"/>
        <v>385.26209999999992</v>
      </c>
      <c r="J47" s="12">
        <f t="shared" si="2"/>
        <v>419.01394899999997</v>
      </c>
      <c r="K47" s="12">
        <f t="shared" si="2"/>
        <v>477.777985</v>
      </c>
      <c r="L47" s="12">
        <f t="shared" si="2"/>
        <v>396.341364</v>
      </c>
      <c r="M47" s="12">
        <f t="shared" si="2"/>
        <v>410.13424400000002</v>
      </c>
      <c r="N47" s="12">
        <f t="shared" si="2"/>
        <v>415.00056999999998</v>
      </c>
      <c r="O47" s="12">
        <f t="shared" si="2"/>
        <v>486.64870299999995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105.774047</v>
      </c>
      <c r="D49" s="135">
        <f t="shared" si="3"/>
        <v>126.884064</v>
      </c>
      <c r="E49" s="135">
        <f t="shared" si="3"/>
        <v>156.92742099999998</v>
      </c>
      <c r="F49" s="135">
        <f t="shared" si="3"/>
        <v>166.15079399999999</v>
      </c>
      <c r="G49" s="135">
        <f t="shared" si="3"/>
        <v>138.13267300000001</v>
      </c>
      <c r="H49" s="135">
        <f t="shared" si="3"/>
        <v>107.36224399999999</v>
      </c>
      <c r="I49" s="135">
        <f t="shared" si="3"/>
        <v>82.541661000000005</v>
      </c>
      <c r="J49" s="135">
        <f t="shared" si="3"/>
        <v>83.800775999999999</v>
      </c>
      <c r="K49" s="135">
        <f t="shared" si="3"/>
        <v>97.570552000000006</v>
      </c>
      <c r="L49" s="135">
        <f t="shared" si="3"/>
        <v>81.636355000000009</v>
      </c>
      <c r="M49" s="135">
        <f t="shared" si="3"/>
        <v>84.598040999999995</v>
      </c>
      <c r="N49" s="135">
        <f t="shared" si="3"/>
        <v>86.882843000000008</v>
      </c>
      <c r="O49" s="135">
        <f>SUM(O36:O37,O39)</f>
        <v>120.626181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17.899999999999999</v>
      </c>
    </row>
    <row r="54" spans="2:15">
      <c r="B54" s="125" t="s">
        <v>14</v>
      </c>
      <c r="C54" s="24">
        <v>557.1400000000001</v>
      </c>
      <c r="D54" s="23">
        <f>ROUND(C54/$C$63*100,1)</f>
        <v>20.100000000000001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17.399999999999999</v>
      </c>
    </row>
    <row r="56" spans="2:15">
      <c r="B56" s="125" t="s">
        <v>31</v>
      </c>
      <c r="C56" s="24">
        <v>864.2</v>
      </c>
      <c r="D56" s="23">
        <f>100-SUM(D53:D55,D57:D62)</f>
        <v>31.400000000000006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152.59</v>
      </c>
      <c r="D60" s="23">
        <f t="shared" si="4"/>
        <v>5.5</v>
      </c>
    </row>
    <row r="61" spans="2:15">
      <c r="B61" s="125" t="s">
        <v>7</v>
      </c>
      <c r="C61" s="24">
        <v>166.46957999999799</v>
      </c>
      <c r="D61" s="23">
        <f t="shared" si="4"/>
        <v>6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2768.2485799999986</v>
      </c>
      <c r="D63" s="128">
        <f>SUM(D53:D62)</f>
        <v>100.00000000000001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26.1</v>
      </c>
      <c r="D70" s="129"/>
    </row>
    <row r="71" spans="2:4">
      <c r="B71" s="125" t="s">
        <v>14</v>
      </c>
      <c r="C71" s="23">
        <f>ROUND((O86/$O$94)*100,1)</f>
        <v>2.8</v>
      </c>
      <c r="D71" s="129"/>
    </row>
    <row r="72" spans="2:4">
      <c r="B72" s="125" t="s">
        <v>13</v>
      </c>
      <c r="C72" s="23">
        <f>ROUND((O87/$O$94)*100,1)</f>
        <v>28.8</v>
      </c>
      <c r="D72" s="129"/>
    </row>
    <row r="73" spans="2:4">
      <c r="B73" s="125" t="s">
        <v>31</v>
      </c>
      <c r="C73" s="23">
        <f>100-SUM(C70:C72,C74:C79)</f>
        <v>34.699999999999989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0.2</v>
      </c>
      <c r="D76" s="121"/>
    </row>
    <row r="77" spans="2:4">
      <c r="B77" s="125" t="s">
        <v>8</v>
      </c>
      <c r="C77" s="23">
        <f>ROUND((O90/$O$94)*100,1)</f>
        <v>4</v>
      </c>
      <c r="D77" s="129"/>
    </row>
    <row r="78" spans="2:4">
      <c r="B78" s="125" t="s">
        <v>7</v>
      </c>
      <c r="C78" s="23">
        <f>ROUND((O91/$O$94)*100,1)</f>
        <v>3.4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</v>
      </c>
      <c r="D80" s="129"/>
    </row>
    <row r="82" spans="2:15">
      <c r="B82" s="51" t="s">
        <v>42</v>
      </c>
    </row>
    <row r="83" spans="2:15">
      <c r="B83" s="123"/>
      <c r="C83" s="130">
        <v>42491</v>
      </c>
      <c r="D83" s="130">
        <v>42522</v>
      </c>
      <c r="E83" s="130">
        <v>42552</v>
      </c>
      <c r="F83" s="130">
        <v>42583</v>
      </c>
      <c r="G83" s="130">
        <v>42614</v>
      </c>
      <c r="H83" s="130">
        <v>42644</v>
      </c>
      <c r="I83" s="130">
        <v>42675</v>
      </c>
      <c r="J83" s="130">
        <v>42705</v>
      </c>
      <c r="K83" s="130">
        <v>42736</v>
      </c>
      <c r="L83" s="130">
        <v>42767</v>
      </c>
      <c r="M83" s="130">
        <v>42795</v>
      </c>
      <c r="N83" s="130">
        <v>42826</v>
      </c>
      <c r="O83" s="130">
        <v>42856</v>
      </c>
    </row>
    <row r="84" spans="2:15">
      <c r="B84" s="125" t="s">
        <v>17</v>
      </c>
      <c r="C84" s="24">
        <v>0.308</v>
      </c>
      <c r="D84" s="24">
        <v>0.30099999999999999</v>
      </c>
      <c r="E84" s="24">
        <v>0.313</v>
      </c>
      <c r="F84" s="24">
        <v>0.26600000000000001</v>
      </c>
      <c r="G84" s="24">
        <v>0.28199999999999997</v>
      </c>
      <c r="H84" s="24">
        <v>0.27100000000000002</v>
      </c>
      <c r="I84" s="24">
        <v>0.26</v>
      </c>
      <c r="J84" s="24">
        <v>0.27</v>
      </c>
      <c r="K84" s="24">
        <v>0.26400000000000001</v>
      </c>
      <c r="L84" s="24">
        <v>0.23899999999999999</v>
      </c>
      <c r="M84" s="24">
        <v>0.26500000000000001</v>
      </c>
      <c r="N84" s="24">
        <v>0.26200000000000001</v>
      </c>
      <c r="O84" s="24">
        <v>1.7486000000000002E-2</v>
      </c>
    </row>
    <row r="85" spans="2:15">
      <c r="B85" s="125" t="s">
        <v>15</v>
      </c>
      <c r="C85" s="24">
        <v>182.068072</v>
      </c>
      <c r="D85" s="24">
        <v>175.19982899999999</v>
      </c>
      <c r="E85" s="24">
        <v>195.77345700000001</v>
      </c>
      <c r="F85" s="24">
        <v>199.39929000000001</v>
      </c>
      <c r="G85" s="24">
        <v>172.730772</v>
      </c>
      <c r="H85" s="24">
        <v>198.09317100000001</v>
      </c>
      <c r="I85" s="24">
        <v>184.85145199999999</v>
      </c>
      <c r="J85" s="24">
        <v>188.07008300000001</v>
      </c>
      <c r="K85" s="24">
        <v>188.28313199999999</v>
      </c>
      <c r="L85" s="24">
        <v>166.41307599999999</v>
      </c>
      <c r="M85" s="24">
        <v>199.64238800000001</v>
      </c>
      <c r="N85" s="24">
        <v>210.39763500000001</v>
      </c>
      <c r="O85" s="24">
        <v>192.265388</v>
      </c>
    </row>
    <row r="86" spans="2:15">
      <c r="B86" s="125" t="s">
        <v>14</v>
      </c>
      <c r="C86" s="24">
        <v>17.715980999999999</v>
      </c>
      <c r="D86" s="24">
        <v>14.422895</v>
      </c>
      <c r="E86" s="24">
        <v>15.882528000000001</v>
      </c>
      <c r="F86" s="24">
        <v>31.498591000000001</v>
      </c>
      <c r="G86" s="24">
        <v>37.833683999999998</v>
      </c>
      <c r="H86" s="24">
        <v>27.45288</v>
      </c>
      <c r="I86" s="24">
        <v>26.044129999999999</v>
      </c>
      <c r="J86" s="24">
        <v>29.769361</v>
      </c>
      <c r="K86" s="24">
        <v>31.339258000000001</v>
      </c>
      <c r="L86" s="24">
        <v>23.523016999999999</v>
      </c>
      <c r="M86" s="24">
        <v>18.987773000000001</v>
      </c>
      <c r="N86" s="24">
        <v>12.640722</v>
      </c>
      <c r="O86" s="24">
        <v>20.743948</v>
      </c>
    </row>
    <row r="87" spans="2:15">
      <c r="B87" s="125" t="s">
        <v>13</v>
      </c>
      <c r="C87" s="24">
        <v>173.43472800000001</v>
      </c>
      <c r="D87" s="24">
        <v>204.68336099999999</v>
      </c>
      <c r="E87" s="24">
        <v>222.433549</v>
      </c>
      <c r="F87" s="24">
        <v>236.381934</v>
      </c>
      <c r="G87" s="24">
        <v>224.08452199999999</v>
      </c>
      <c r="H87" s="24">
        <v>208.666932</v>
      </c>
      <c r="I87" s="24">
        <v>172.369114</v>
      </c>
      <c r="J87" s="24">
        <v>245.57943599999999</v>
      </c>
      <c r="K87" s="24">
        <v>210.604085</v>
      </c>
      <c r="L87" s="24">
        <v>197.05500000000001</v>
      </c>
      <c r="M87" s="24">
        <v>204.998987</v>
      </c>
      <c r="N87" s="24">
        <v>218.56331599999999</v>
      </c>
      <c r="O87" s="24">
        <v>212.19571400000001</v>
      </c>
    </row>
    <row r="88" spans="2:15">
      <c r="B88" s="125" t="s">
        <v>11</v>
      </c>
      <c r="C88" s="24">
        <v>271.01508100000001</v>
      </c>
      <c r="D88" s="24">
        <v>238.084596</v>
      </c>
      <c r="E88" s="24">
        <v>241.07381000000001</v>
      </c>
      <c r="F88" s="24">
        <v>247.23245700000001</v>
      </c>
      <c r="G88" s="24">
        <v>240.643528</v>
      </c>
      <c r="H88" s="24">
        <v>294.69665300000003</v>
      </c>
      <c r="I88" s="24">
        <v>304.19990300000001</v>
      </c>
      <c r="J88" s="24">
        <v>249.42523499999999</v>
      </c>
      <c r="K88" s="24">
        <v>282.31956300000002</v>
      </c>
      <c r="L88" s="24">
        <v>235.32400000000001</v>
      </c>
      <c r="M88" s="24">
        <v>250.92337599999999</v>
      </c>
      <c r="N88" s="24">
        <v>219.690934</v>
      </c>
      <c r="O88" s="24">
        <v>255.85092</v>
      </c>
    </row>
    <row r="89" spans="2:15">
      <c r="B89" s="125" t="s">
        <v>9</v>
      </c>
      <c r="C89" s="24">
        <v>0.92346300000000003</v>
      </c>
      <c r="D89" s="24">
        <v>2.0026199999999998</v>
      </c>
      <c r="E89" s="24">
        <v>2.580273</v>
      </c>
      <c r="F89" s="24">
        <v>2.2239</v>
      </c>
      <c r="G89" s="24">
        <v>2.171967</v>
      </c>
      <c r="H89" s="24">
        <v>0.73335399999999995</v>
      </c>
      <c r="I89" s="24">
        <v>1.0128509999999999</v>
      </c>
      <c r="J89" s="24">
        <v>1.035191</v>
      </c>
      <c r="K89" s="24">
        <v>1.084578</v>
      </c>
      <c r="L89" s="24">
        <v>1.4479919999999999</v>
      </c>
      <c r="M89" s="24">
        <v>2.1297549999999998</v>
      </c>
      <c r="N89" s="24">
        <v>0.99451599999999996</v>
      </c>
      <c r="O89" s="24">
        <v>1.459341</v>
      </c>
    </row>
    <row r="90" spans="2:15">
      <c r="B90" s="125" t="s">
        <v>8</v>
      </c>
      <c r="C90" s="24">
        <v>30.568999999999999</v>
      </c>
      <c r="D90" s="24">
        <v>44.372</v>
      </c>
      <c r="E90" s="24">
        <v>56.792000000000002</v>
      </c>
      <c r="F90" s="24">
        <v>48.604999999999997</v>
      </c>
      <c r="G90" s="24">
        <v>46.718000000000004</v>
      </c>
      <c r="H90" s="24">
        <v>13.423999999999999</v>
      </c>
      <c r="I90" s="24">
        <v>17.701000000000001</v>
      </c>
      <c r="J90" s="24">
        <v>15.718</v>
      </c>
      <c r="K90" s="24">
        <v>15.118</v>
      </c>
      <c r="L90" s="24">
        <v>22.704000000000001</v>
      </c>
      <c r="M90" s="24">
        <v>35.607999999999997</v>
      </c>
      <c r="N90" s="24">
        <v>18.603999999999999</v>
      </c>
      <c r="O90" s="24">
        <v>29.295376000000001</v>
      </c>
    </row>
    <row r="91" spans="2:15">
      <c r="B91" s="125" t="s">
        <v>7</v>
      </c>
      <c r="C91" s="24">
        <v>25.216000000000001</v>
      </c>
      <c r="D91" s="24">
        <v>29.414999999999999</v>
      </c>
      <c r="E91" s="24">
        <v>29.131</v>
      </c>
      <c r="F91" s="24">
        <v>27.379000000000001</v>
      </c>
      <c r="G91" s="24">
        <v>25.670999999999999</v>
      </c>
      <c r="H91" s="24">
        <v>20.209</v>
      </c>
      <c r="I91" s="24">
        <v>16.920999999999999</v>
      </c>
      <c r="J91" s="24">
        <v>15.601000000000001</v>
      </c>
      <c r="K91" s="24">
        <v>17.937999999999999</v>
      </c>
      <c r="L91" s="24">
        <v>18.911000000000001</v>
      </c>
      <c r="M91" s="24">
        <v>25.306999999999999</v>
      </c>
      <c r="N91" s="24">
        <v>25.672000000000001</v>
      </c>
      <c r="O91" s="24">
        <v>24.958973</v>
      </c>
    </row>
    <row r="92" spans="2:15">
      <c r="B92" s="125" t="s">
        <v>27</v>
      </c>
      <c r="C92" s="24">
        <v>0.88400000000000001</v>
      </c>
      <c r="D92" s="24">
        <v>0.67900000000000005</v>
      </c>
      <c r="E92" s="24">
        <v>0.76100000000000001</v>
      </c>
      <c r="F92" s="24">
        <v>0.69599999999999995</v>
      </c>
      <c r="G92" s="24">
        <v>0.73799999999999999</v>
      </c>
      <c r="H92" s="24">
        <v>0.78600000000000003</v>
      </c>
      <c r="I92" s="24">
        <v>0.76500000000000001</v>
      </c>
      <c r="J92" s="24">
        <v>0.78900000000000003</v>
      </c>
      <c r="K92" s="24">
        <v>0.81100000000000005</v>
      </c>
      <c r="L92" s="24">
        <v>0.72</v>
      </c>
      <c r="M92" s="24">
        <v>0.83099999999999996</v>
      </c>
      <c r="N92" s="24">
        <v>0.83599999999999997</v>
      </c>
      <c r="O92" s="24">
        <v>5.1614E-2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702.13432499999999</v>
      </c>
      <c r="D94" s="12">
        <f t="shared" si="5"/>
        <v>709.16030099999989</v>
      </c>
      <c r="E94" s="12">
        <f t="shared" si="5"/>
        <v>764.74061700000004</v>
      </c>
      <c r="F94" s="12">
        <f t="shared" si="5"/>
        <v>793.68217200000004</v>
      </c>
      <c r="G94" s="12">
        <f t="shared" si="5"/>
        <v>750.87347299999999</v>
      </c>
      <c r="H94" s="12">
        <f t="shared" si="5"/>
        <v>764.33298999999988</v>
      </c>
      <c r="I94" s="12">
        <f t="shared" si="5"/>
        <v>724.12444999999991</v>
      </c>
      <c r="J94" s="12">
        <f t="shared" si="5"/>
        <v>746.25730600000009</v>
      </c>
      <c r="K94" s="12">
        <f t="shared" si="5"/>
        <v>747.76161600000012</v>
      </c>
      <c r="L94" s="12">
        <f t="shared" si="5"/>
        <v>666.33708499999989</v>
      </c>
      <c r="M94" s="12">
        <f t="shared" si="5"/>
        <v>738.69327899999996</v>
      </c>
      <c r="N94" s="12">
        <f t="shared" si="5"/>
        <v>707.66112300000009</v>
      </c>
      <c r="O94" s="12">
        <f t="shared" si="5"/>
        <v>736.83875999999998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373.21878100000004</v>
      </c>
      <c r="D96" s="135">
        <f t="shared" si="6"/>
        <v>394.306085</v>
      </c>
      <c r="E96" s="135">
        <f t="shared" si="6"/>
        <v>434.08953400000001</v>
      </c>
      <c r="F96" s="135">
        <f t="shared" si="6"/>
        <v>467.27981499999999</v>
      </c>
      <c r="G96" s="135">
        <f t="shared" si="6"/>
        <v>434.648978</v>
      </c>
      <c r="H96" s="135">
        <f t="shared" si="6"/>
        <v>434.21298300000001</v>
      </c>
      <c r="I96" s="135">
        <f t="shared" si="6"/>
        <v>383.26469599999996</v>
      </c>
      <c r="J96" s="135">
        <f t="shared" si="6"/>
        <v>463.41888</v>
      </c>
      <c r="K96" s="135">
        <f t="shared" si="6"/>
        <v>430.22647499999999</v>
      </c>
      <c r="L96" s="135">
        <f t="shared" si="6"/>
        <v>386.99109299999998</v>
      </c>
      <c r="M96" s="135">
        <f t="shared" si="6"/>
        <v>423.62914799999999</v>
      </c>
      <c r="N96" s="135">
        <f t="shared" si="6"/>
        <v>441.60167300000001</v>
      </c>
      <c r="O96" s="135">
        <f t="shared" si="6"/>
        <v>425.20505000000003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2016-11-17T11:02:48Z</dcterms:created>
  <dcterms:modified xsi:type="dcterms:W3CDTF">2017-06-06T11:18:52Z</dcterms:modified>
</cp:coreProperties>
</file>