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Publisher\"/>
    </mc:Choice>
  </mc:AlternateContent>
  <bookViews>
    <workbookView xWindow="0" yWindow="0" windowWidth="28800" windowHeight="12432"/>
  </bookViews>
  <sheets>
    <sheet name="Indice" sheetId="16" r:id="rId1"/>
    <sheet name="SN1" sheetId="8" r:id="rId2"/>
    <sheet name="SN2" sheetId="10" r:id="rId3"/>
    <sheet name="SN3" sheetId="1" r:id="rId4"/>
    <sheet name="SN4" sheetId="2" r:id="rId5"/>
    <sheet name="SN5" sheetId="13" r:id="rId6"/>
    <sheet name="SN6" sheetId="5" r:id="rId7"/>
    <sheet name="SN7" sheetId="7" r:id="rId8"/>
    <sheet name="Data 1" sheetId="17" r:id="rId9"/>
  </sheets>
  <externalReferences>
    <externalReference r:id="rId10"/>
    <externalReference r:id="rId11"/>
  </externalReferences>
  <definedNames>
    <definedName name="_xlnm.Print_Area" localSheetId="0">Indice!$A$1:$F$19</definedName>
    <definedName name="_xlnm.Print_Area" localSheetId="1">#REF!</definedName>
    <definedName name="_xlnm.Print_Area" localSheetId="2">#REF!</definedName>
    <definedName name="_xlnm.Print_Area" localSheetId="3">'SN3'!$A$1:$N$33</definedName>
    <definedName name="_xlnm.Print_Area" localSheetId="4">'SN4'!$B$2:$E$42</definedName>
    <definedName name="_xlnm.Print_Area" localSheetId="5">'SN5'!$A$1:$F$31</definedName>
    <definedName name="_xlnm.Print_Area" localSheetId="6">'SN6'!$B$2:$F$41</definedName>
    <definedName name="_xlnm.Print_Area" localSheetId="7">'SN7'!$A$1:$F$31</definedName>
    <definedName name="_xlnm.Print_Area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[1]!ccc</definedName>
    <definedName name="ccc" localSheetId="2">[1]!ccc</definedName>
    <definedName name="ccc" localSheetId="3">'SN3'!ccc</definedName>
    <definedName name="ccc" localSheetId="4">'SN4'!ccc</definedName>
    <definedName name="ccc" localSheetId="5">'SN5'!ccc</definedName>
    <definedName name="ccc" localSheetId="6">'SN6'!ccc</definedName>
    <definedName name="ccc" localSheetId="7">'SN7'!ccc</definedName>
    <definedName name="ccc">Indice!ccc</definedName>
    <definedName name="CCCCV" localSheetId="2">#REF!</definedName>
    <definedName name="CCCCV" localSheetId="4">#REF!</definedName>
    <definedName name="CCCCV" localSheetId="5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[1]!CUADRO_ANTERIOR</definedName>
    <definedName name="CUADRO_ANTERIOR" localSheetId="2">[1]!CUADRO_ANTERIOR</definedName>
    <definedName name="CUADRO_ANTERIOR" localSheetId="3">'SN3'!CUADRO_ANTERIOR</definedName>
    <definedName name="CUADRO_ANTERIOR" localSheetId="4">'SN4'!CUADRO_ANTERIOR</definedName>
    <definedName name="CUADRO_ANTERIOR" localSheetId="5">'SN5'!CUADRO_ANTERIOR</definedName>
    <definedName name="CUADRO_ANTERIOR" localSheetId="6">'SN6'!CUADRO_ANTERIOR</definedName>
    <definedName name="CUADRO_ANTERIOR" localSheetId="7">'SN7'!CUADRO_ANTERIOR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[1]!CUADRO_PROXIMO</definedName>
    <definedName name="CUADRO_PROXIMO" localSheetId="2">[1]!CUADRO_PROXIMO</definedName>
    <definedName name="CUADRO_PROXIMO" localSheetId="3">'SN3'!CUADRO_PROXIMO</definedName>
    <definedName name="CUADRO_PROXIMO" localSheetId="4">'SN4'!CUADRO_PROXIMO</definedName>
    <definedName name="CUADRO_PROXIMO" localSheetId="5">'SN5'!CUADRO_PROXIMO</definedName>
    <definedName name="CUADRO_PROXIMO" localSheetId="6">'SN6'!CUADRO_PROXIMO</definedName>
    <definedName name="CUADRO_PROXIMO" localSheetId="7">'SN7'!CUADRO_PROXIMO</definedName>
    <definedName name="CUADRO_PROXIMO">Indice!CUADRO_PROXIMO</definedName>
    <definedName name="cuadro_proximo_jcol">#N/A</definedName>
    <definedName name="DATOS" localSheetId="2">#REF!</definedName>
    <definedName name="DATOS" localSheetId="4">#REF!</definedName>
    <definedName name="DATOS" localSheetId="5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[1]!FINALIZAR</definedName>
    <definedName name="FINALIZAR" localSheetId="2">[1]!FINALIZAR</definedName>
    <definedName name="FINALIZAR" localSheetId="3">'SN3'!FINALIZAR</definedName>
    <definedName name="FINALIZAR" localSheetId="4">'SN4'!FINALIZAR</definedName>
    <definedName name="FINALIZAR" localSheetId="5">'SN5'!FINALIZAR</definedName>
    <definedName name="FINALIZAR" localSheetId="6">'SN6'!FINALIZAR</definedName>
    <definedName name="FINALIZAR" localSheetId="7">'SN7'!FINALIZAR</definedName>
    <definedName name="FINALIZAR">Indice!FINALIZAR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[1]!IMPRESION</definedName>
    <definedName name="IMPRESION" localSheetId="2">[1]!IMPRESION</definedName>
    <definedName name="IMPRESION" localSheetId="3">'SN3'!IMPRESION</definedName>
    <definedName name="IMPRESION" localSheetId="4">'SN4'!IMPRESION</definedName>
    <definedName name="IMPRESION" localSheetId="5">'SN5'!IMPRESION</definedName>
    <definedName name="IMPRESION" localSheetId="6">'SN6'!IMPRESION</definedName>
    <definedName name="IMPRESION" localSheetId="7">'SN7'!IMPRESION</definedName>
    <definedName name="IMPRESION">Indice!IMPRESION</definedName>
    <definedName name="impresion_jcol">#N/A</definedName>
    <definedName name="jkhjklhjkhjkl">#N/A</definedName>
    <definedName name="MSTR.BANDA_PARA_CONSEJO_PROCESOS" localSheetId="2">#REF!</definedName>
    <definedName name="MSTR.BANDA_PARA_CONSEJO_PROCESOS" localSheetId="4">#REF!</definedName>
    <definedName name="MSTR.BANDA_PARA_CONSEJO_PROCESOS" localSheetId="5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2">#REF!</definedName>
    <definedName name="MSTR.BANDA_PARA_CONSEJO_PROCESOS1" localSheetId="4">#REF!</definedName>
    <definedName name="MSTR.BANDA_PARA_CONSEJO_PROCESOS1" localSheetId="5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2">#REF!</definedName>
    <definedName name="MSTR.BANDA_PARA_CONSEJO_PROCESOS10" localSheetId="4">#REF!</definedName>
    <definedName name="MSTR.BANDA_PARA_CONSEJO_PROCESOS10" localSheetId="5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2">#REF!</definedName>
    <definedName name="MSTR.BANDA_PARA_CONSEJO_PROCESOS2" localSheetId="4">#REF!</definedName>
    <definedName name="MSTR.BANDA_PARA_CONSEJO_PROCESOS2" localSheetId="5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2">#REF!</definedName>
    <definedName name="MSTR.BANDA_PARA_CONSEJO_PROCESOS3" localSheetId="4">#REF!</definedName>
    <definedName name="MSTR.BANDA_PARA_CONSEJO_PROCESOS3" localSheetId="5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2">#REF!</definedName>
    <definedName name="MSTR.BANDA_PARA_CONSEJO_PROCESOS4" localSheetId="4">#REF!</definedName>
    <definedName name="MSTR.BANDA_PARA_CONSEJO_PROCESOS4" localSheetId="5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2">#REF!</definedName>
    <definedName name="MSTR.BANDA_PARA_CONSEJO_PROCESOS5" localSheetId="4">#REF!</definedName>
    <definedName name="MSTR.BANDA_PARA_CONSEJO_PROCESOS5" localSheetId="5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2">#REF!</definedName>
    <definedName name="MSTR.BANDA_PARA_CONSEJO_PROCESOS6" localSheetId="4">#REF!</definedName>
    <definedName name="MSTR.BANDA_PARA_CONSEJO_PROCESOS6" localSheetId="5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2">#REF!</definedName>
    <definedName name="MSTR.BANDA_PARA_CONSEJO_PROCESOS7" localSheetId="4">#REF!</definedName>
    <definedName name="MSTR.BANDA_PARA_CONSEJO_PROCESOS7" localSheetId="5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2">#REF!</definedName>
    <definedName name="MSTR.BANDA_PARA_CONSEJO_PROCESOS8" localSheetId="4">#REF!</definedName>
    <definedName name="MSTR.BANDA_PARA_CONSEJO_PROCESOS8" localSheetId="5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2">#REF!</definedName>
    <definedName name="MSTR.BANDA_PARA_CONSEJO_PROCESOS9" localSheetId="4">#REF!</definedName>
    <definedName name="MSTR.BANDA_PARA_CONSEJO_PROCESOS9" localSheetId="5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2">#REF!</definedName>
    <definedName name="MSTR.Liquidación_por_Segmentos" localSheetId="4">#REF!</definedName>
    <definedName name="MSTR.Liquidación_por_Segmentos" localSheetId="5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2">#REF!</definedName>
    <definedName name="MSTR.Liquidación_por_Segmentos1" localSheetId="4">#REF!</definedName>
    <definedName name="MSTR.Liquidación_por_Segmentos1" localSheetId="5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2">#REF!</definedName>
    <definedName name="MSTR.Liquidación_por_Segmentos10" localSheetId="4">#REF!</definedName>
    <definedName name="MSTR.Liquidación_por_Segmentos10" localSheetId="5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2">#REF!</definedName>
    <definedName name="MSTR.Liquidación_por_Segmentos11" localSheetId="4">#REF!</definedName>
    <definedName name="MSTR.Liquidación_por_Segmentos11" localSheetId="5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2">#REF!</definedName>
    <definedName name="MSTR.Liquidación_por_Segmentos2" localSheetId="4">#REF!</definedName>
    <definedName name="MSTR.Liquidación_por_Segmentos2" localSheetId="5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2">#REF!</definedName>
    <definedName name="MSTR.Liquidación_por_Segmentos3" localSheetId="4">#REF!</definedName>
    <definedName name="MSTR.Liquidación_por_Segmentos3" localSheetId="5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2">#REF!</definedName>
    <definedName name="MSTR.Liquidación_por_Segmentos4" localSheetId="4">#REF!</definedName>
    <definedName name="MSTR.Liquidación_por_Segmentos4" localSheetId="5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2">#REF!</definedName>
    <definedName name="MSTR.Liquidación_por_Segmentos5" localSheetId="4">#REF!</definedName>
    <definedName name="MSTR.Liquidación_por_Segmentos5" localSheetId="5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2">#REF!</definedName>
    <definedName name="MSTR.Liquidación_por_Segmentos6" localSheetId="4">#REF!</definedName>
    <definedName name="MSTR.Liquidación_por_Segmentos6" localSheetId="5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2">#REF!</definedName>
    <definedName name="MSTR.Liquidación_por_Segmentos7" localSheetId="4">#REF!</definedName>
    <definedName name="MSTR.Liquidación_por_Segmentos7" localSheetId="5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2">#REF!</definedName>
    <definedName name="MSTR.Liquidación_por_Segmentos8" localSheetId="4">#REF!</definedName>
    <definedName name="MSTR.Liquidación_por_Segmentos8" localSheetId="5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2">#REF!</definedName>
    <definedName name="MSTR.Liquidación_por_Segmentos9" localSheetId="4">#REF!</definedName>
    <definedName name="MSTR.Liquidación_por_Segmentos9" localSheetId="5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4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4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[1]!nnn</definedName>
    <definedName name="nnn" localSheetId="2">[1]!nnn</definedName>
    <definedName name="nnn" localSheetId="3">'SN3'!nnn</definedName>
    <definedName name="nnn" localSheetId="4">'SN4'!nnn</definedName>
    <definedName name="nnn" localSheetId="5">'SN5'!nnn</definedName>
    <definedName name="nnn" localSheetId="6">'SN6'!nnn</definedName>
    <definedName name="nnn" localSheetId="7">'SN7'!nnn</definedName>
    <definedName name="nnn">Indice!nnn</definedName>
    <definedName name="nnnn" localSheetId="0">Indice!nnnn</definedName>
    <definedName name="nnnn" localSheetId="1">[1]!nnnn</definedName>
    <definedName name="nnnn" localSheetId="2">[1]!nnnn</definedName>
    <definedName name="nnnn" localSheetId="3">'SN3'!nnnn</definedName>
    <definedName name="nnnn" localSheetId="4">'SN4'!nnnn</definedName>
    <definedName name="nnnn" localSheetId="5">'SN5'!nnnn</definedName>
    <definedName name="nnnn" localSheetId="6">'SN6'!nnnn</definedName>
    <definedName name="nnnn" localSheetId="7">'SN7'!nnnn</definedName>
    <definedName name="nnnn">Indice!nnnn</definedName>
    <definedName name="nu" localSheetId="0">Indice!nu</definedName>
    <definedName name="nu" localSheetId="1">[1]!nu</definedName>
    <definedName name="nu" localSheetId="2">[1]!nu</definedName>
    <definedName name="nu" localSheetId="3">'SN3'!nu</definedName>
    <definedName name="nu" localSheetId="4">'SN4'!nu</definedName>
    <definedName name="nu" localSheetId="5">'SN5'!nu</definedName>
    <definedName name="nu" localSheetId="6">'SN6'!nu</definedName>
    <definedName name="nu" localSheetId="7">'SN7'!nu</definedName>
    <definedName name="nu">Indice!nu</definedName>
    <definedName name="nuevo">#N/A</definedName>
    <definedName name="PRINCIPAL" localSheetId="0">Indice!PRINCIPAL</definedName>
    <definedName name="PRINCIPAL" localSheetId="1">[1]!PRINCIPAL</definedName>
    <definedName name="PRINCIPAL" localSheetId="2">[1]!PRINCIPAL</definedName>
    <definedName name="PRINCIPAL" localSheetId="3">'SN3'!PRINCIPAL</definedName>
    <definedName name="PRINCIPAL" localSheetId="4">'SN4'!PRINCIPAL</definedName>
    <definedName name="PRINCIPAL" localSheetId="5">'SN5'!PRINCIPAL</definedName>
    <definedName name="PRINCIPAL" localSheetId="6">'SN6'!PRINCIPAL</definedName>
    <definedName name="PRINCIPAL" localSheetId="7">'SN7'!PRINCIPAL</definedName>
    <definedName name="PRINCIPAL">Indice!PRINCIPAL</definedName>
    <definedName name="principal_jcol">#N/A</definedName>
    <definedName name="rosa" localSheetId="0">Indice!rosa</definedName>
    <definedName name="rosa" localSheetId="1">[1]!rosa</definedName>
    <definedName name="rosa" localSheetId="2">[1]!rosa</definedName>
    <definedName name="rosa" localSheetId="3">'SN3'!rosa</definedName>
    <definedName name="rosa" localSheetId="4">'SN4'!rosa</definedName>
    <definedName name="rosa" localSheetId="5">'SN5'!rosa</definedName>
    <definedName name="rosa" localSheetId="6">'SN6'!rosa</definedName>
    <definedName name="rosa" localSheetId="7">'SN7'!rosa</definedName>
    <definedName name="rosa">Indice!rosa</definedName>
    <definedName name="rosa2" localSheetId="0">Indice!rosa2</definedName>
    <definedName name="rosa2" localSheetId="1">[1]!rosa2</definedName>
    <definedName name="rosa2" localSheetId="2">[1]!rosa2</definedName>
    <definedName name="rosa2" localSheetId="3">'SN3'!rosa2</definedName>
    <definedName name="rosa2" localSheetId="4">'SN4'!rosa2</definedName>
    <definedName name="rosa2" localSheetId="5">'SN5'!rosa2</definedName>
    <definedName name="rosa2" localSheetId="6">'SN6'!rosa2</definedName>
    <definedName name="rosa2" localSheetId="7">'SN7'!rosa2</definedName>
    <definedName name="rosa2">Indice!rosa2</definedName>
    <definedName name="v">#N/A</definedName>
    <definedName name="VV" localSheetId="0">Indice!VV</definedName>
    <definedName name="VV" localSheetId="1">[1]!VV</definedName>
    <definedName name="VV" localSheetId="2">[1]!VV</definedName>
    <definedName name="VV" localSheetId="3">'SN3'!VV</definedName>
    <definedName name="VV" localSheetId="4">'SN4'!VV</definedName>
    <definedName name="VV" localSheetId="5">'SN5'!VV</definedName>
    <definedName name="VV" localSheetId="6">'SN6'!VV</definedName>
    <definedName name="VV" localSheetId="7">'SN7'!VV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">[1]!x</definedName>
    <definedName name="x" localSheetId="2">[1]!x</definedName>
    <definedName name="x" localSheetId="3">'SN3'!x</definedName>
    <definedName name="x" localSheetId="4">'SN4'!x</definedName>
    <definedName name="x" localSheetId="5">#N/A</definedName>
    <definedName name="x" localSheetId="6">'SN6'!x</definedName>
    <definedName name="x" localSheetId="7">#N/A</definedName>
    <definedName name="x">Indice!x</definedName>
    <definedName name="XX" localSheetId="0">Indice!XX</definedName>
    <definedName name="XX" localSheetId="1">[1]!XX</definedName>
    <definedName name="XX" localSheetId="2">[1]!XX</definedName>
    <definedName name="XX" localSheetId="3">'SN3'!XX</definedName>
    <definedName name="XX" localSheetId="4">'SN4'!XX</definedName>
    <definedName name="XX" localSheetId="5">'SN5'!XX</definedName>
    <definedName name="XX" localSheetId="6">'SN6'!XX</definedName>
    <definedName name="XX" localSheetId="7">'SN7'!XX</definedName>
    <definedName name="XX">Indice!XX</definedName>
    <definedName name="xxx" localSheetId="0">Indice!xxx</definedName>
    <definedName name="xxx" localSheetId="1">[1]!xxx</definedName>
    <definedName name="xxx" localSheetId="2">[1]!xxx</definedName>
    <definedName name="xxx" localSheetId="3">'SN3'!xxx</definedName>
    <definedName name="xxx" localSheetId="4">'SN4'!xxx</definedName>
    <definedName name="xxx" localSheetId="5">'SN5'!xxx</definedName>
    <definedName name="xxx" localSheetId="6">'SN6'!xxx</definedName>
    <definedName name="xxx" localSheetId="7">'SN7'!xxx</definedName>
    <definedName name="xxx">Indice!xxx</definedName>
    <definedName name="XXXX" localSheetId="0">Indice!XXXX</definedName>
    <definedName name="XXXX" localSheetId="1">[1]!XXXX</definedName>
    <definedName name="XXXX" localSheetId="2">[1]!XXXX</definedName>
    <definedName name="XXXX" localSheetId="3">'SN3'!XXXX</definedName>
    <definedName name="XXXX" localSheetId="4">'SN4'!XXXX</definedName>
    <definedName name="XXXX" localSheetId="5">#N/A</definedName>
    <definedName name="XXXX" localSheetId="6">'SN6'!XXXX</definedName>
    <definedName name="XXXX" localSheetId="7">#N/A</definedName>
    <definedName name="XXXX">Indice!XXXX</definedName>
    <definedName name="xxxxx" localSheetId="0">Indice!xxxxx</definedName>
    <definedName name="xxxxx" localSheetId="1">[1]!xxxxx</definedName>
    <definedName name="xxxxx" localSheetId="2">[1]!xxxxx</definedName>
    <definedName name="xxxxx" localSheetId="3">'SN3'!xxxxx</definedName>
    <definedName name="xxxxx" localSheetId="4">'SN4'!xxxxx</definedName>
    <definedName name="xxxxx" localSheetId="5">#N/A</definedName>
    <definedName name="xxxxx" localSheetId="6">'SN6'!xxxxx</definedName>
    <definedName name="xxxxx" localSheetId="7">#N/A</definedName>
    <definedName name="xxxxx">Indice!xxxxx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7" l="1"/>
  <c r="E45" i="17"/>
  <c r="F45" i="17"/>
  <c r="G45" i="17"/>
  <c r="H45" i="17"/>
  <c r="I45" i="17"/>
  <c r="J45" i="17"/>
  <c r="K45" i="17"/>
  <c r="L45" i="17"/>
  <c r="M45" i="17"/>
  <c r="N45" i="17"/>
  <c r="O45" i="17"/>
  <c r="C45" i="17"/>
  <c r="G22" i="1" l="1"/>
  <c r="O47" i="17" l="1"/>
  <c r="N47" i="17"/>
  <c r="M47" i="17"/>
  <c r="L47" i="17"/>
  <c r="K47" i="17"/>
  <c r="J47" i="17"/>
  <c r="I47" i="17"/>
  <c r="H47" i="17"/>
  <c r="G47" i="17"/>
  <c r="F47" i="17"/>
  <c r="E47" i="17"/>
  <c r="D47" i="17"/>
  <c r="C47" i="17"/>
  <c r="O50" i="17" l="1"/>
  <c r="O49" i="17" l="1"/>
  <c r="C22" i="17" l="1"/>
  <c r="C27" i="17"/>
  <c r="C23" i="17"/>
  <c r="C30" i="17"/>
  <c r="C26" i="17"/>
  <c r="C21" i="17"/>
  <c r="C29" i="17"/>
  <c r="C25" i="17"/>
  <c r="C20" i="17"/>
  <c r="C28" i="17"/>
  <c r="C24" i="17"/>
  <c r="C49" i="17"/>
  <c r="C19" i="17" l="1"/>
  <c r="C15" i="17" l="1"/>
  <c r="D11" i="17" l="1"/>
  <c r="D14" i="17"/>
  <c r="D9" i="17"/>
  <c r="D8" i="17"/>
  <c r="D13" i="17"/>
  <c r="D7" i="17"/>
  <c r="D12" i="17"/>
  <c r="D6" i="17"/>
  <c r="D10" i="17"/>
  <c r="D5" i="17"/>
  <c r="D4" i="17" l="1"/>
  <c r="D15" i="17" s="1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C64" i="17"/>
  <c r="D49" i="17"/>
  <c r="F49" i="17"/>
  <c r="G49" i="17"/>
  <c r="H49" i="17"/>
  <c r="I49" i="17"/>
  <c r="J49" i="17"/>
  <c r="K49" i="17"/>
  <c r="L49" i="17"/>
  <c r="M49" i="17"/>
  <c r="N49" i="17"/>
  <c r="E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D58" i="17" l="1"/>
  <c r="D55" i="17"/>
  <c r="D54" i="17"/>
  <c r="D63" i="17"/>
  <c r="D59" i="17"/>
  <c r="D60" i="17"/>
  <c r="D62" i="17"/>
  <c r="D56" i="17"/>
  <c r="D61" i="17"/>
  <c r="C78" i="17"/>
  <c r="C77" i="17"/>
  <c r="C80" i="17"/>
  <c r="C76" i="17"/>
  <c r="C79" i="17"/>
  <c r="C75" i="17"/>
  <c r="C71" i="17"/>
  <c r="C73" i="17"/>
  <c r="C72" i="17"/>
  <c r="K8" i="10"/>
  <c r="I8" i="10"/>
  <c r="C31" i="17" l="1"/>
  <c r="D57" i="17"/>
  <c r="D64" i="17" s="1"/>
  <c r="C74" i="17"/>
  <c r="C81" i="17" s="1"/>
  <c r="K8" i="8"/>
  <c r="I8" i="8"/>
  <c r="E12" i="16" l="1"/>
  <c r="E16" i="16"/>
  <c r="E15" i="16"/>
  <c r="E14" i="16"/>
  <c r="E13" i="16"/>
  <c r="E11" i="16"/>
  <c r="E9" i="16"/>
  <c r="E8" i="16"/>
  <c r="F22" i="1" l="1"/>
  <c r="H22" i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<sst xmlns="http://schemas.openxmlformats.org/spreadsheetml/2006/main" count="258" uniqueCount="70">
  <si>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</si>
  <si>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</si>
  <si>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</si>
  <si>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</si>
  <si>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</si>
  <si>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</si>
  <si>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</si>
  <si>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</si>
  <si>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</si>
  <si>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</si>
  <si>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</si>
  <si>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</si>
  <si>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</si>
  <si>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</si>
  <si>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</si>
  <si>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</si>
  <si>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</si>
  <si>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</si>
  <si>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</si>
  <si>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</si>
  <si>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</si>
  <si>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</si>
  <si>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</si>
  <si>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</si>
  <si>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</si>
  <si>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</si>
  <si>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</si>
  <si>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</si>
  <si>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</si>
  <si>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</si>
  <si>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</si>
  <si>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</si>
  <si>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</si>
  <si>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</si>
  <si>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</si>
  <si>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</si>
  <si>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</si>
  <si>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</si>
  <si>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</si>
  <si>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</si>
  <si>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</si>
  <si>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</si>
  <si>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</si>
  <si>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</si>
  <si>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</si>
  <si>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</si>
  <si>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</si>
  <si>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</si>
  <si>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</si>
  <si>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</si>
  <si>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</si>
  <si>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</si>
  <si>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</si>
  <si>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</si>
  <si>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</si>
  <si>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</si>
  <si>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</si>
  <si>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t>Evolución de la cobertura de la demanda de las Islas Baleares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</si>
  <si>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</si>
  <si>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</si>
  <si>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</si>
  <si>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</si>
  <si>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</si>
  <si>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</si>
  <si>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</si>
  <si>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</si>
  <si>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</si>
  <si>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</si>
  <si>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Julio 2018</t>
  </si>
  <si>
    <t>%18/17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</si>
</sst>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[$-C0A]mmm\-yy;@"/>
    <numFmt numFmtId="168" formatCode="0.0\ \ \ \ _)"/>
    <numFmt numFmtId="169" formatCode="0.0"/>
  </numFmts>
  <fonts count="3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50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3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166" fontId="7" fillId="0" borderId="0" xfId="4" applyFont="1" applyFill="1" applyBorder="1" applyAlignment="1" applyProtection="1"/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5" fontId="5" fillId="0" borderId="0" xfId="2" applyNumberFormat="1" applyFont="1" applyFill="1" applyBorder="1" applyAlignment="1" applyProtection="1">
      <alignment horizontal="left"/>
    </xf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8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8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8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9" fontId="5" fillId="2" borderId="0" xfId="4" applyNumberFormat="1" applyFont="1" applyFill="1" applyBorder="1" applyAlignment="1" applyProtection="1">
      <alignment horizontal="right"/>
    </xf>
    <xf numFmtId="169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65" fontId="7" fillId="2" borderId="0" xfId="4" applyNumberFormat="1" applyFont="1" applyFill="1" applyBorder="1" applyAlignment="1" applyProtection="1">
      <alignment horizontal="right"/>
    </xf>
    <xf numFmtId="0" fontId="30" fillId="0" borderId="0" xfId="6" applyFont="1" applyFill="1" applyBorder="1" applyProtection="1"/>
    <xf numFmtId="0" fontId="31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7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</cellXfs>
  <cellStyles count="13">
    <cellStyle name="Hipervínculo 2" xfId="12"/>
    <cellStyle name="Hipervínculo 3" xfId="9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9024390243902439E-2"/>
                  <c:y val="0.159150455457773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3008130081300814"/>
                  <c:y val="0.166013007565230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7611510146597528"/>
                  <c:y val="0.229901960784313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065913833941489"/>
                  <c:y val="0.178779913540219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34946546315857"/>
                      <c:h val="0.1107109773043075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20650419307342679"/>
                  <c:y val="7.40196078431372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1138211382113822"/>
                  <c:y val="-3.4239617106685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7235772357723578"/>
                  <c:y val="-0.15247799907364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666679469944306"/>
                      <c:h val="0.18149027327466419"/>
                    </c:manualLayout>
                  </c15:layout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5528455284552877E-2"/>
                  <c:y val="-0.223669908908445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1'!$B$19:$B$30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1'!$C$19:$C$30</c:f>
              <c:numCache>
                <c:formatCode>#.##00</c:formatCode>
                <c:ptCount val="12"/>
                <c:pt idx="0">
                  <c:v>35.199999999999989</c:v>
                </c:pt>
                <c:pt idx="1">
                  <c:v>12</c:v>
                </c:pt>
                <c:pt idx="2">
                  <c:v>14.2</c:v>
                </c:pt>
                <c:pt idx="3">
                  <c:v>8.4</c:v>
                </c:pt>
                <c:pt idx="4">
                  <c:v>0.5</c:v>
                </c:pt>
                <c:pt idx="5">
                  <c:v>0.5</c:v>
                </c:pt>
                <c:pt idx="6">
                  <c:v>2.1</c:v>
                </c:pt>
                <c:pt idx="7">
                  <c:v>2.1</c:v>
                </c:pt>
                <c:pt idx="8">
                  <c:v>0</c:v>
                </c:pt>
                <c:pt idx="9">
                  <c:v>1.7</c:v>
                </c:pt>
                <c:pt idx="10">
                  <c:v>0</c:v>
                </c:pt>
                <c:pt idx="11">
                  <c:v>23.3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5.88235294117647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86178861788618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35772357723576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308943089430895"/>
                  <c:y val="0.17647058823529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29268292682926828"/>
                  <c:y val="0.2475490196078431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59336790218295"/>
                      <c:h val="0.115612938088621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27967479674796747"/>
                  <c:y val="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6991869918699185"/>
                  <c:y val="1.96078431372548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2113821138211381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9.2682798796491841E-2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11012892900582549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853658536585365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1'!$B$4:$B$14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1'!$D$4:$D$14</c:f>
              <c:numCache>
                <c:formatCode>#,##0.0</c:formatCode>
                <c:ptCount val="11"/>
                <c:pt idx="0">
                  <c:v>20.40000000000002</c:v>
                </c:pt>
                <c:pt idx="1">
                  <c:v>7.9</c:v>
                </c:pt>
                <c:pt idx="2">
                  <c:v>26.3</c:v>
                </c:pt>
                <c:pt idx="3">
                  <c:v>37.299999999999997</c:v>
                </c:pt>
                <c:pt idx="4">
                  <c:v>0.6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1'!$C$36:$O$36</c:f>
              <c:numCache>
                <c:formatCode>#,##0</c:formatCode>
                <c:ptCount val="13"/>
                <c:pt idx="0">
                  <c:v>273.73169999999999</c:v>
                </c:pt>
                <c:pt idx="1">
                  <c:v>264.55904900000002</c:v>
                </c:pt>
                <c:pt idx="2">
                  <c:v>238.12548799999999</c:v>
                </c:pt>
                <c:pt idx="3">
                  <c:v>197.28790599999999</c:v>
                </c:pt>
                <c:pt idx="4">
                  <c:v>153.25211400000001</c:v>
                </c:pt>
                <c:pt idx="5">
                  <c:v>204.441261</c:v>
                </c:pt>
                <c:pt idx="6">
                  <c:v>198.55498600000001</c:v>
                </c:pt>
                <c:pt idx="7">
                  <c:v>192.79489100000001</c:v>
                </c:pt>
                <c:pt idx="8">
                  <c:v>199.82148100000001</c:v>
                </c:pt>
                <c:pt idx="9">
                  <c:v>183.05607699999999</c:v>
                </c:pt>
                <c:pt idx="10">
                  <c:v>186.85690500000001</c:v>
                </c:pt>
                <c:pt idx="11">
                  <c:v>204.88048599999999</c:v>
                </c:pt>
                <c:pt idx="12">
                  <c:v>243.25878700000001</c:v>
                </c:pt>
              </c:numCache>
            </c:numRef>
          </c:val>
        </c:ser>
        <c:ser>
          <c:idx val="8"/>
          <c:order val="1"/>
          <c:tx>
            <c:strRef>
              <c:f>'Data 1'!$B$50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1'!$C$50:$O$50</c:f>
              <c:numCache>
                <c:formatCode>#,##0</c:formatCode>
                <c:ptCount val="13"/>
                <c:pt idx="0">
                  <c:v>169.47407700000002</c:v>
                </c:pt>
                <c:pt idx="1">
                  <c:v>175.057468</c:v>
                </c:pt>
                <c:pt idx="2">
                  <c:v>126.50648599999998</c:v>
                </c:pt>
                <c:pt idx="3">
                  <c:v>103.83457399999999</c:v>
                </c:pt>
                <c:pt idx="4">
                  <c:v>87.397019</c:v>
                </c:pt>
                <c:pt idx="5">
                  <c:v>98.023963999999992</c:v>
                </c:pt>
                <c:pt idx="6">
                  <c:v>94.930305000000004</c:v>
                </c:pt>
                <c:pt idx="7">
                  <c:v>98.877566999999999</c:v>
                </c:pt>
                <c:pt idx="8">
                  <c:v>97.027343999999999</c:v>
                </c:pt>
                <c:pt idx="9">
                  <c:v>94.441594000000009</c:v>
                </c:pt>
                <c:pt idx="10">
                  <c:v>117.66864199999999</c:v>
                </c:pt>
                <c:pt idx="11">
                  <c:v>137.90482300000002</c:v>
                </c:pt>
                <c:pt idx="12">
                  <c:v>184.54218399999999</c:v>
                </c:pt>
              </c:numCache>
            </c:numRef>
          </c:val>
        </c:ser>
        <c:ser>
          <c:idx val="3"/>
          <c:order val="2"/>
          <c:tx>
            <c:strRef>
              <c:f>'Data 1'!$B$39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1'!$C$39:$O$39</c:f>
              <c:numCache>
                <c:formatCode>#,##0</c:formatCode>
                <c:ptCount val="13"/>
                <c:pt idx="0">
                  <c:v>35.387374999999999</c:v>
                </c:pt>
                <c:pt idx="1">
                  <c:v>56.26361</c:v>
                </c:pt>
                <c:pt idx="2">
                  <c:v>13.675324</c:v>
                </c:pt>
                <c:pt idx="3">
                  <c:v>40.854672000000001</c:v>
                </c:pt>
                <c:pt idx="4">
                  <c:v>60.509489000000002</c:v>
                </c:pt>
                <c:pt idx="5">
                  <c:v>36.223999999999997</c:v>
                </c:pt>
                <c:pt idx="6">
                  <c:v>31.199051000000001</c:v>
                </c:pt>
                <c:pt idx="7">
                  <c:v>48.598584000000002</c:v>
                </c:pt>
                <c:pt idx="8">
                  <c:v>39.438366000000002</c:v>
                </c:pt>
                <c:pt idx="9">
                  <c:v>49.091298000000002</c:v>
                </c:pt>
                <c:pt idx="10">
                  <c:v>46.113312999999998</c:v>
                </c:pt>
                <c:pt idx="11">
                  <c:v>37.171590000000002</c:v>
                </c:pt>
                <c:pt idx="12">
                  <c:v>58.222776000000003</c:v>
                </c:pt>
              </c:numCache>
            </c:numRef>
          </c:val>
        </c:ser>
        <c:ser>
          <c:idx val="5"/>
          <c:order val="3"/>
          <c:tx>
            <c:strRef>
              <c:f>'Data 1'!$B$41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1'!$C$41:$O$41</c:f>
              <c:numCache>
                <c:formatCode>#,##0</c:formatCode>
                <c:ptCount val="13"/>
                <c:pt idx="0">
                  <c:v>0.17599999999999999</c:v>
                </c:pt>
                <c:pt idx="1">
                  <c:v>0.17199999999999999</c:v>
                </c:pt>
                <c:pt idx="2">
                  <c:v>0.183</c:v>
                </c:pt>
                <c:pt idx="3">
                  <c:v>0.19500000000000001</c:v>
                </c:pt>
                <c:pt idx="4">
                  <c:v>0.34300000000000003</c:v>
                </c:pt>
                <c:pt idx="5">
                  <c:v>0.38200000000000001</c:v>
                </c:pt>
                <c:pt idx="6">
                  <c:v>0.253</c:v>
                </c:pt>
                <c:pt idx="7">
                  <c:v>0.32400000000000001</c:v>
                </c:pt>
                <c:pt idx="8">
                  <c:v>0.40600000000000003</c:v>
                </c:pt>
                <c:pt idx="9">
                  <c:v>0.28299999999999997</c:v>
                </c:pt>
                <c:pt idx="10">
                  <c:v>0.22900000000000001</c:v>
                </c:pt>
                <c:pt idx="11">
                  <c:v>0.13900000000000001</c:v>
                </c:pt>
                <c:pt idx="12">
                  <c:v>0.15636</c:v>
                </c:pt>
              </c:numCache>
            </c:numRef>
          </c:val>
        </c:ser>
        <c:ser>
          <c:idx val="6"/>
          <c:order val="4"/>
          <c:tx>
            <c:strRef>
              <c:f>'Data 1'!$B$42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1'!$C$42:$O$42</c:f>
              <c:numCache>
                <c:formatCode>#,##0</c:formatCode>
                <c:ptCount val="13"/>
                <c:pt idx="0">
                  <c:v>13.3</c:v>
                </c:pt>
                <c:pt idx="1">
                  <c:v>12.436999999999999</c:v>
                </c:pt>
                <c:pt idx="2">
                  <c:v>10.18</c:v>
                </c:pt>
                <c:pt idx="3">
                  <c:v>9.7210000000000001</c:v>
                </c:pt>
                <c:pt idx="4">
                  <c:v>7.258</c:v>
                </c:pt>
                <c:pt idx="5">
                  <c:v>5.556</c:v>
                </c:pt>
                <c:pt idx="6">
                  <c:v>7.0149999999999997</c:v>
                </c:pt>
                <c:pt idx="7">
                  <c:v>5.3579999999999997</c:v>
                </c:pt>
                <c:pt idx="8">
                  <c:v>10.208</c:v>
                </c:pt>
                <c:pt idx="9">
                  <c:v>11.491</c:v>
                </c:pt>
                <c:pt idx="10">
                  <c:v>11.878</c:v>
                </c:pt>
                <c:pt idx="11">
                  <c:v>12.343</c:v>
                </c:pt>
                <c:pt idx="12">
                  <c:v>11.830399999999999</c:v>
                </c:pt>
              </c:numCache>
            </c:numRef>
          </c:val>
        </c:ser>
        <c:ser>
          <c:idx val="7"/>
          <c:order val="5"/>
          <c:tx>
            <c:strRef>
              <c:f>'Data 1'!$B$43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1'!$C$43:$O$43</c:f>
              <c:numCache>
                <c:formatCode>#,##0</c:formatCode>
                <c:ptCount val="13"/>
                <c:pt idx="0">
                  <c:v>7.5999999999999998E-2</c:v>
                </c:pt>
                <c:pt idx="1">
                  <c:v>7.2999999999999995E-2</c:v>
                </c:pt>
                <c:pt idx="2">
                  <c:v>8.6999999999999994E-2</c:v>
                </c:pt>
                <c:pt idx="3">
                  <c:v>0.106</c:v>
                </c:pt>
                <c:pt idx="4">
                  <c:v>0.127</c:v>
                </c:pt>
                <c:pt idx="5">
                  <c:v>0.13700000000000001</c:v>
                </c:pt>
                <c:pt idx="6">
                  <c:v>0.219</c:v>
                </c:pt>
                <c:pt idx="7">
                  <c:v>0.16600000000000001</c:v>
                </c:pt>
                <c:pt idx="8">
                  <c:v>0.184</c:v>
                </c:pt>
                <c:pt idx="9">
                  <c:v>0.13100000000000001</c:v>
                </c:pt>
                <c:pt idx="10">
                  <c:v>0.128</c:v>
                </c:pt>
                <c:pt idx="11">
                  <c:v>0.11</c:v>
                </c:pt>
                <c:pt idx="12">
                  <c:v>0.13113</c:v>
                </c:pt>
              </c:numCache>
            </c:numRef>
          </c:val>
        </c:ser>
        <c:ser>
          <c:idx val="4"/>
          <c:order val="6"/>
          <c:tx>
            <c:strRef>
              <c:f>'Data 1'!$B$44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1'!$C$44:$O$44</c:f>
              <c:numCache>
                <c:formatCode>#,##0</c:formatCode>
                <c:ptCount val="13"/>
                <c:pt idx="0">
                  <c:v>3.0590000000000002</c:v>
                </c:pt>
                <c:pt idx="1">
                  <c:v>3.488</c:v>
                </c:pt>
                <c:pt idx="2">
                  <c:v>3.2160000000000002</c:v>
                </c:pt>
                <c:pt idx="3">
                  <c:v>3.35</c:v>
                </c:pt>
                <c:pt idx="4">
                  <c:v>3.0990000000000002</c:v>
                </c:pt>
                <c:pt idx="5">
                  <c:v>3.6</c:v>
                </c:pt>
                <c:pt idx="6">
                  <c:v>3.1829999999999998</c:v>
                </c:pt>
                <c:pt idx="7">
                  <c:v>3.0840000000000001</c:v>
                </c:pt>
                <c:pt idx="8">
                  <c:v>2.2949999999999999</c:v>
                </c:pt>
                <c:pt idx="9">
                  <c:v>1.982</c:v>
                </c:pt>
                <c:pt idx="10">
                  <c:v>2.5790000000000002</c:v>
                </c:pt>
                <c:pt idx="11">
                  <c:v>3.3570000000000002</c:v>
                </c:pt>
                <c:pt idx="12">
                  <c:v>3.6309399999999998</c:v>
                </c:pt>
              </c:numCache>
            </c:numRef>
          </c:val>
        </c:ser>
        <c:ser>
          <c:idx val="10"/>
          <c:order val="7"/>
          <c:tx>
            <c:strRef>
              <c:f>'Data 1'!$B$45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1'!$C$45:$O$45</c:f>
              <c:numCache>
                <c:formatCode>#,##0</c:formatCode>
                <c:ptCount val="13"/>
                <c:pt idx="0">
                  <c:v>14.055999999999999</c:v>
                </c:pt>
                <c:pt idx="1">
                  <c:v>14.3255</c:v>
                </c:pt>
                <c:pt idx="2">
                  <c:v>15.0265</c:v>
                </c:pt>
                <c:pt idx="3">
                  <c:v>13.983000000000001</c:v>
                </c:pt>
                <c:pt idx="4">
                  <c:v>11.279</c:v>
                </c:pt>
                <c:pt idx="5">
                  <c:v>9.9819999999999993</c:v>
                </c:pt>
                <c:pt idx="6">
                  <c:v>7.4814999999999996</c:v>
                </c:pt>
                <c:pt idx="7">
                  <c:v>4.4560000000000004</c:v>
                </c:pt>
                <c:pt idx="8">
                  <c:v>11.2</c:v>
                </c:pt>
                <c:pt idx="9">
                  <c:v>10.486499999999999</c:v>
                </c:pt>
                <c:pt idx="10">
                  <c:v>10.5245</c:v>
                </c:pt>
                <c:pt idx="11">
                  <c:v>14.709</c:v>
                </c:pt>
                <c:pt idx="12">
                  <c:v>14.64785</c:v>
                </c:pt>
              </c:numCache>
            </c:numRef>
          </c:val>
        </c:ser>
        <c:ser>
          <c:idx val="0"/>
          <c:order val="8"/>
          <c:tx>
            <c:strRef>
              <c:f>'Data 1'!$B$46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'Data 1'!$C$46:$O$46</c:f>
              <c:numCache>
                <c:formatCode>#,##0</c:formatCode>
                <c:ptCount val="13"/>
                <c:pt idx="0">
                  <c:v>14.055999999999999</c:v>
                </c:pt>
                <c:pt idx="1">
                  <c:v>14.3255</c:v>
                </c:pt>
                <c:pt idx="2">
                  <c:v>15.0265</c:v>
                </c:pt>
                <c:pt idx="3">
                  <c:v>13.983000000000001</c:v>
                </c:pt>
                <c:pt idx="4">
                  <c:v>11.279</c:v>
                </c:pt>
                <c:pt idx="5">
                  <c:v>9.9819999999999993</c:v>
                </c:pt>
                <c:pt idx="6">
                  <c:v>7.4814999999999996</c:v>
                </c:pt>
                <c:pt idx="7">
                  <c:v>4.4560000000000004</c:v>
                </c:pt>
                <c:pt idx="8">
                  <c:v>11.2</c:v>
                </c:pt>
                <c:pt idx="9">
                  <c:v>10.486499999999999</c:v>
                </c:pt>
                <c:pt idx="10">
                  <c:v>10.5245</c:v>
                </c:pt>
                <c:pt idx="11">
                  <c:v>14.709</c:v>
                </c:pt>
                <c:pt idx="12">
                  <c:v>14.64785</c:v>
                </c:pt>
              </c:numCache>
            </c:numRef>
          </c:val>
        </c:ser>
        <c:ser>
          <c:idx val="9"/>
          <c:order val="9"/>
          <c:tx>
            <c:strRef>
              <c:f>'Data 1'!$B$48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1'!$C$48:$O$48</c:f>
              <c:numCache>
                <c:formatCode>#,##0</c:formatCode>
                <c:ptCount val="13"/>
                <c:pt idx="0">
                  <c:v>155.21145899999999</c:v>
                </c:pt>
                <c:pt idx="1">
                  <c:v>166.87624500000001</c:v>
                </c:pt>
                <c:pt idx="2">
                  <c:v>116.104623</c:v>
                </c:pt>
                <c:pt idx="3">
                  <c:v>93.285021</c:v>
                </c:pt>
                <c:pt idx="4">
                  <c:v>70.161934000000002</c:v>
                </c:pt>
                <c:pt idx="5">
                  <c:v>91.766864999999996</c:v>
                </c:pt>
                <c:pt idx="6">
                  <c:v>86.203828999999999</c:v>
                </c:pt>
                <c:pt idx="7">
                  <c:v>99.993398999999997</c:v>
                </c:pt>
                <c:pt idx="8">
                  <c:v>89.996875000000003</c:v>
                </c:pt>
                <c:pt idx="9">
                  <c:v>66.467461999999998</c:v>
                </c:pt>
                <c:pt idx="10">
                  <c:v>89.565090999999995</c:v>
                </c:pt>
                <c:pt idx="11">
                  <c:v>108.62363499999999</c:v>
                </c:pt>
                <c:pt idx="12">
                  <c:v>161.42429999999999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36915512"/>
        <c:axId val="436915120"/>
      </c:barChart>
      <c:dateAx>
        <c:axId val="436915512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6915120"/>
        <c:crosses val="autoZero"/>
        <c:auto val="1"/>
        <c:lblOffset val="100"/>
        <c:baseTimeUnit val="months"/>
      </c:dateAx>
      <c:valAx>
        <c:axId val="436915120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1259409217961418"/>
              <c:y val="0.932630652953408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691551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560975609756085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845528455284552"/>
                  <c:y val="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032520325203254"/>
                  <c:y val="0.21813725490196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3658536585365855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1544715447154466"/>
                  <c:y val="-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1071097730430755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1'!$B$54:$B$63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1'!$D$54:$D$63</c:f>
              <c:numCache>
                <c:formatCode>#,##0.0</c:formatCode>
                <c:ptCount val="10"/>
                <c:pt idx="0">
                  <c:v>17.600000000000001</c:v>
                </c:pt>
                <c:pt idx="1">
                  <c:v>19.8</c:v>
                </c:pt>
                <c:pt idx="2">
                  <c:v>17.100000000000001</c:v>
                </c:pt>
                <c:pt idx="3">
                  <c:v>30.699999999999989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8.3000000000000007</c:v>
                </c:pt>
                <c:pt idx="8">
                  <c:v>5.9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560975609756097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959362396773573"/>
                  <c:y val="0.13235294117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934959349593497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1'!$B$71:$B$80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1'!$C$71:$C$80</c:f>
              <c:numCache>
                <c:formatCode>#,##0.0</c:formatCode>
                <c:ptCount val="10"/>
                <c:pt idx="0">
                  <c:v>23.3</c:v>
                </c:pt>
                <c:pt idx="1">
                  <c:v>2.2000000000000002</c:v>
                </c:pt>
                <c:pt idx="2">
                  <c:v>27.1</c:v>
                </c:pt>
                <c:pt idx="3">
                  <c:v>30.700000000000003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12.4</c:v>
                </c:pt>
                <c:pt idx="8">
                  <c:v>3.8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1'!$C$85:$O$85</c:f>
              <c:numCache>
                <c:formatCode>#,##0</c:formatCode>
                <c:ptCount val="13"/>
                <c:pt idx="0">
                  <c:v>0.27500000000000002</c:v>
                </c:pt>
                <c:pt idx="1">
                  <c:v>0.28799999999999998</c:v>
                </c:pt>
                <c:pt idx="2">
                  <c:v>0.26700000000000002</c:v>
                </c:pt>
                <c:pt idx="3">
                  <c:v>0.29399999999999998</c:v>
                </c:pt>
                <c:pt idx="4">
                  <c:v>0.27400000000000002</c:v>
                </c:pt>
                <c:pt idx="5">
                  <c:v>0.312</c:v>
                </c:pt>
                <c:pt idx="6">
                  <c:v>0.27900000000000003</c:v>
                </c:pt>
                <c:pt idx="7">
                  <c:v>3.5000000000000003E-2</c:v>
                </c:pt>
                <c:pt idx="8">
                  <c:v>0.31</c:v>
                </c:pt>
                <c:pt idx="9">
                  <c:v>0.27700000000000002</c:v>
                </c:pt>
                <c:pt idx="10">
                  <c:v>0.309</c:v>
                </c:pt>
                <c:pt idx="11">
                  <c:v>0.29499999999999998</c:v>
                </c:pt>
                <c:pt idx="12">
                  <c:v>9.8080000000000007E-3</c:v>
                </c:pt>
              </c:numCache>
            </c:numRef>
          </c:val>
        </c:ser>
        <c:ser>
          <c:idx val="8"/>
          <c:order val="1"/>
          <c:tx>
            <c:strRef>
              <c:f>'Data 1'!$B$97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1'!$C$97:$O$97</c:f>
              <c:numCache>
                <c:formatCode>#,##0</c:formatCode>
                <c:ptCount val="13"/>
                <c:pt idx="0">
                  <c:v>457.45119</c:v>
                </c:pt>
                <c:pt idx="1">
                  <c:v>470.14176099999997</c:v>
                </c:pt>
                <c:pt idx="2">
                  <c:v>444.23810800000001</c:v>
                </c:pt>
                <c:pt idx="3">
                  <c:v>458.330894</c:v>
                </c:pt>
                <c:pt idx="4">
                  <c:v>421.159266</c:v>
                </c:pt>
                <c:pt idx="5">
                  <c:v>436.85727299999996</c:v>
                </c:pt>
                <c:pt idx="6">
                  <c:v>442.83554800000002</c:v>
                </c:pt>
                <c:pt idx="7">
                  <c:v>401.33550700000001</c:v>
                </c:pt>
                <c:pt idx="8">
                  <c:v>391.717646</c:v>
                </c:pt>
                <c:pt idx="9">
                  <c:v>384.12332100000003</c:v>
                </c:pt>
                <c:pt idx="10">
                  <c:v>386.90808400000003</c:v>
                </c:pt>
                <c:pt idx="11">
                  <c:v>387.84134099999994</c:v>
                </c:pt>
                <c:pt idx="12">
                  <c:v>400.69589099999996</c:v>
                </c:pt>
              </c:numCache>
            </c:numRef>
          </c:val>
        </c:ser>
        <c:ser>
          <c:idx val="1"/>
          <c:order val="2"/>
          <c:tx>
            <c:strRef>
              <c:f>'Data 1'!$B$89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1'!$C$89:$O$89</c:f>
              <c:numCache>
                <c:formatCode>#,##0</c:formatCode>
                <c:ptCount val="13"/>
                <c:pt idx="0">
                  <c:v>231.39176800000001</c:v>
                </c:pt>
                <c:pt idx="1">
                  <c:v>261.57627100000002</c:v>
                </c:pt>
                <c:pt idx="2">
                  <c:v>236.36961299999999</c:v>
                </c:pt>
                <c:pt idx="3">
                  <c:v>290.26285000000001</c:v>
                </c:pt>
                <c:pt idx="4">
                  <c:v>281.88219600000002</c:v>
                </c:pt>
                <c:pt idx="5">
                  <c:v>255.62062399999999</c:v>
                </c:pt>
                <c:pt idx="6">
                  <c:v>235.47992300000001</c:v>
                </c:pt>
                <c:pt idx="7">
                  <c:v>216.34833599999999</c:v>
                </c:pt>
                <c:pt idx="8">
                  <c:v>262.50199300000003</c:v>
                </c:pt>
                <c:pt idx="9">
                  <c:v>248.20240100000001</c:v>
                </c:pt>
                <c:pt idx="10">
                  <c:v>250.24248700000001</c:v>
                </c:pt>
                <c:pt idx="11">
                  <c:v>236.12284600000001</c:v>
                </c:pt>
                <c:pt idx="12">
                  <c:v>233.817509</c:v>
                </c:pt>
              </c:numCache>
            </c:numRef>
          </c:val>
        </c:ser>
        <c:ser>
          <c:idx val="6"/>
          <c:order val="3"/>
          <c:tx>
            <c:strRef>
              <c:f>'Data 1'!$B$90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1'!$C$90:$O$90</c:f>
              <c:numCache>
                <c:formatCode>#,##0</c:formatCode>
                <c:ptCount val="13"/>
                <c:pt idx="0">
                  <c:v>3.1143130000000001</c:v>
                </c:pt>
                <c:pt idx="1">
                  <c:v>2.4583379999999999</c:v>
                </c:pt>
                <c:pt idx="2">
                  <c:v>2.340878</c:v>
                </c:pt>
                <c:pt idx="3">
                  <c:v>0.99089499999999997</c:v>
                </c:pt>
                <c:pt idx="4">
                  <c:v>0.81137000000000004</c:v>
                </c:pt>
                <c:pt idx="5">
                  <c:v>1.301668</c:v>
                </c:pt>
                <c:pt idx="6">
                  <c:v>2.2628509999999999</c:v>
                </c:pt>
                <c:pt idx="7">
                  <c:v>1.7680279999999999</c:v>
                </c:pt>
                <c:pt idx="8">
                  <c:v>1.6107180000000001</c:v>
                </c:pt>
                <c:pt idx="9">
                  <c:v>2.2696900000000002</c:v>
                </c:pt>
                <c:pt idx="10">
                  <c:v>2.0593919999999999</c:v>
                </c:pt>
                <c:pt idx="11">
                  <c:v>2.3588079999999998</c:v>
                </c:pt>
                <c:pt idx="12">
                  <c:v>3.8821310000000002</c:v>
                </c:pt>
              </c:numCache>
            </c:numRef>
          </c:val>
        </c:ser>
        <c:ser>
          <c:idx val="7"/>
          <c:order val="4"/>
          <c:tx>
            <c:strRef>
              <c:f>'Data 1'!$B$91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1'!$C$91:$O$91</c:f>
              <c:numCache>
                <c:formatCode>#,##0</c:formatCode>
                <c:ptCount val="13"/>
                <c:pt idx="0">
                  <c:v>50.389000000000003</c:v>
                </c:pt>
                <c:pt idx="1">
                  <c:v>47.396999999999998</c:v>
                </c:pt>
                <c:pt idx="2">
                  <c:v>54.584000000000003</c:v>
                </c:pt>
                <c:pt idx="3">
                  <c:v>21.312000000000001</c:v>
                </c:pt>
                <c:pt idx="4">
                  <c:v>24.044004999999999</c:v>
                </c:pt>
                <c:pt idx="5">
                  <c:v>39.853000000000002</c:v>
                </c:pt>
                <c:pt idx="6">
                  <c:v>57.039000000000001</c:v>
                </c:pt>
                <c:pt idx="7">
                  <c:v>46.216000000000001</c:v>
                </c:pt>
                <c:pt idx="8">
                  <c:v>50.514000000000003</c:v>
                </c:pt>
                <c:pt idx="9">
                  <c:v>45.558</c:v>
                </c:pt>
                <c:pt idx="10">
                  <c:v>55.354999999999997</c:v>
                </c:pt>
                <c:pt idx="11">
                  <c:v>56.420999999999999</c:v>
                </c:pt>
                <c:pt idx="12">
                  <c:v>94.063694999999996</c:v>
                </c:pt>
              </c:numCache>
            </c:numRef>
          </c:val>
        </c:ser>
        <c:ser>
          <c:idx val="4"/>
          <c:order val="5"/>
          <c:tx>
            <c:strRef>
              <c:f>'Data 1'!$B$92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1'!$C$92:$O$92</c:f>
              <c:numCache>
                <c:formatCode>#,##0</c:formatCode>
                <c:ptCount val="13"/>
                <c:pt idx="0">
                  <c:v>29.026268000000002</c:v>
                </c:pt>
                <c:pt idx="1">
                  <c:v>26.878</c:v>
                </c:pt>
                <c:pt idx="2">
                  <c:v>22.96</c:v>
                </c:pt>
                <c:pt idx="3">
                  <c:v>19.759</c:v>
                </c:pt>
                <c:pt idx="4">
                  <c:v>16.476206999999999</c:v>
                </c:pt>
                <c:pt idx="5">
                  <c:v>17.509</c:v>
                </c:pt>
                <c:pt idx="6">
                  <c:v>18.989000000000001</c:v>
                </c:pt>
                <c:pt idx="7">
                  <c:v>17.867999999999999</c:v>
                </c:pt>
                <c:pt idx="8">
                  <c:v>25.135000000000002</c:v>
                </c:pt>
                <c:pt idx="9">
                  <c:v>25.271999999999998</c:v>
                </c:pt>
                <c:pt idx="10">
                  <c:v>23.266999999999999</c:v>
                </c:pt>
                <c:pt idx="11">
                  <c:v>26.172999999999998</c:v>
                </c:pt>
                <c:pt idx="12">
                  <c:v>29.146902000000001</c:v>
                </c:pt>
              </c:numCache>
            </c:numRef>
          </c:val>
        </c:ser>
        <c:ser>
          <c:idx val="10"/>
          <c:order val="6"/>
          <c:tx>
            <c:strRef>
              <c:f>'Data 1'!$B$93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1'!$C$93:$O$93</c:f>
              <c:numCache>
                <c:formatCode>#,##0</c:formatCode>
                <c:ptCount val="13"/>
                <c:pt idx="0">
                  <c:v>0.83099999999999996</c:v>
                </c:pt>
                <c:pt idx="1">
                  <c:v>0.68200000000000005</c:v>
                </c:pt>
                <c:pt idx="2">
                  <c:v>0.80200000000000005</c:v>
                </c:pt>
                <c:pt idx="3">
                  <c:v>0.83099999999999996</c:v>
                </c:pt>
                <c:pt idx="4">
                  <c:v>0.80300000000000005</c:v>
                </c:pt>
                <c:pt idx="5">
                  <c:v>0.78200000000000003</c:v>
                </c:pt>
                <c:pt idx="6">
                  <c:v>0.76200000000000001</c:v>
                </c:pt>
                <c:pt idx="7">
                  <c:v>0.64700000000000002</c:v>
                </c:pt>
                <c:pt idx="8">
                  <c:v>0.83699999999999997</c:v>
                </c:pt>
                <c:pt idx="9">
                  <c:v>0.53900000000000003</c:v>
                </c:pt>
                <c:pt idx="10">
                  <c:v>0.751</c:v>
                </c:pt>
                <c:pt idx="11">
                  <c:v>0.53100000000000003</c:v>
                </c:pt>
                <c:pt idx="12">
                  <c:v>2.5246999999999999E-2</c:v>
                </c:pt>
              </c:numCache>
            </c:numRef>
          </c:val>
        </c:ser>
        <c:ser>
          <c:idx val="9"/>
          <c:order val="7"/>
          <c:tx>
            <c:strRef>
              <c:f>'Data 1'!$B$94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42917</c:v>
                </c:pt>
                <c:pt idx="1">
                  <c:v>42948</c:v>
                </c:pt>
                <c:pt idx="2">
                  <c:v>42979</c:v>
                </c:pt>
                <c:pt idx="3">
                  <c:v>43009</c:v>
                </c:pt>
                <c:pt idx="4">
                  <c:v>43040</c:v>
                </c:pt>
                <c:pt idx="5">
                  <c:v>43070</c:v>
                </c:pt>
                <c:pt idx="6">
                  <c:v>43101</c:v>
                </c:pt>
                <c:pt idx="7">
                  <c:v>43132</c:v>
                </c:pt>
                <c:pt idx="8">
                  <c:v>43160</c:v>
                </c:pt>
                <c:pt idx="9">
                  <c:v>43191</c:v>
                </c:pt>
                <c:pt idx="10">
                  <c:v>43221</c:v>
                </c:pt>
                <c:pt idx="11">
                  <c:v>43252</c:v>
                </c:pt>
                <c:pt idx="12">
                  <c:v>43282</c:v>
                </c:pt>
              </c:numCache>
            </c:numRef>
          </c:cat>
          <c:val>
            <c:numRef>
              <c:f>'Data 1'!$C$94:$O$94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36918256"/>
        <c:axId val="436918648"/>
      </c:barChart>
      <c:dateAx>
        <c:axId val="436918256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6918648"/>
        <c:crosses val="autoZero"/>
        <c:auto val="1"/>
        <c:lblOffset val="100"/>
        <c:baseTimeUnit val="months"/>
      </c:dateAx>
      <c:valAx>
        <c:axId val="43691864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6918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L27" sqref="L27"/>
    </sheetView>
  </sheetViews>
  <sheetFormatPr baseColWidth="10" defaultColWidth="11.44140625" defaultRowHeight="13.2"/>
  <cols>
    <col min="1" max="1" width="0.109375" style="103" customWidth="1"/>
    <col min="2" max="2" width="2.6640625" style="103" customWidth="1"/>
    <col min="3" max="3" width="16.44140625" style="103" customWidth="1"/>
    <col min="4" max="4" width="4.6640625" style="103" customWidth="1"/>
    <col min="5" max="5" width="95.6640625" style="103" customWidth="1"/>
    <col min="6" max="16384" width="11.44140625" style="103"/>
  </cols>
  <sheetData>
    <row r="1" spans="2:15" ht="0.75" customHeight="1"/>
    <row r="2" spans="2:15" ht="21" customHeight="1">
      <c r="B2" s="103" t="s">
        <v>55</v>
      </c>
      <c r="C2" s="104"/>
      <c r="D2" s="104"/>
      <c r="E2" s="43" t="s">
        <v>24</v>
      </c>
    </row>
    <row r="3" spans="2:15" ht="15" customHeight="1">
      <c r="C3" s="104"/>
      <c r="D3" s="104"/>
      <c r="E3" s="61" t="s">
        <v>68</v>
      </c>
    </row>
    <row r="4" spans="2:15" s="106" customFormat="1" ht="20.25" customHeight="1">
      <c r="B4" s="105"/>
      <c r="C4" s="41" t="s">
        <v>51</v>
      </c>
    </row>
    <row r="5" spans="2:15" s="106" customFormat="1" ht="8.25" customHeight="1">
      <c r="B5" s="105"/>
      <c r="C5" s="107"/>
    </row>
    <row r="6" spans="2:15" s="106" customFormat="1" ht="3" customHeight="1">
      <c r="B6" s="105"/>
      <c r="C6" s="107"/>
    </row>
    <row r="7" spans="2:15" s="106" customFormat="1" ht="7.5" customHeight="1">
      <c r="B7" s="105"/>
      <c r="C7" s="108"/>
      <c r="D7" s="109"/>
      <c r="E7" s="109"/>
    </row>
    <row r="8" spans="2:15" ht="12.6" customHeight="1">
      <c r="D8" s="110" t="s">
        <v>56</v>
      </c>
      <c r="E8" s="111" t="str">
        <f>'SN1'!C7</f>
        <v>Componentes de la variación de la demanda Islas Baleares</v>
      </c>
    </row>
    <row r="9" spans="2:15" s="106" customFormat="1" ht="12.6" customHeight="1">
      <c r="B9" s="105"/>
      <c r="C9" s="112"/>
      <c r="D9" s="110" t="s">
        <v>56</v>
      </c>
      <c r="E9" s="111" t="str">
        <f>'SN2'!C7</f>
        <v>Componentes de la variación de la demanda Islas Canarias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 s="106" customFormat="1" ht="12.6" customHeight="1">
      <c r="B10" s="105"/>
      <c r="C10" s="112"/>
      <c r="D10" s="110" t="s">
        <v>56</v>
      </c>
      <c r="E10" s="111" t="s">
        <v>62</v>
      </c>
      <c r="F10" s="10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2:15" ht="12.6" customHeight="1">
      <c r="D11" s="110" t="s">
        <v>56</v>
      </c>
      <c r="E11" s="111" t="str">
        <f>'SN4'!C7</f>
        <v>Estructura de potencia instalada Islas Baleares</v>
      </c>
      <c r="F11" s="113"/>
    </row>
    <row r="12" spans="2:15" ht="12.6" customHeight="1">
      <c r="D12" s="110" t="s">
        <v>56</v>
      </c>
      <c r="E12" s="111" t="str">
        <f>'SN4'!C24</f>
        <v>Cobertura de la demanda mensual Islas Baleares</v>
      </c>
      <c r="F12" s="113"/>
    </row>
    <row r="13" spans="2:15" ht="12.6" customHeight="1">
      <c r="D13" s="110" t="s">
        <v>56</v>
      </c>
      <c r="E13" s="111" t="str">
        <f>'SN5'!C7</f>
        <v xml:space="preserve">Evolución de la cobertura de la demanda de las Islas Baleares
</v>
      </c>
    </row>
    <row r="14" spans="2:15" ht="12.6" customHeight="1">
      <c r="D14" s="110" t="s">
        <v>56</v>
      </c>
      <c r="E14" s="111" t="str">
        <f>'SN6'!C7</f>
        <v>Estructura de potencia instalada Islas Canarias</v>
      </c>
    </row>
    <row r="15" spans="2:15" ht="12.6" customHeight="1">
      <c r="D15" s="110" t="s">
        <v>56</v>
      </c>
      <c r="E15" s="111" t="str">
        <f>'SN6'!C24</f>
        <v>Cobertura de la demanda mensual Islas Canarias</v>
      </c>
    </row>
    <row r="16" spans="2:15" ht="12.75" customHeight="1">
      <c r="D16" s="110" t="s">
        <v>56</v>
      </c>
      <c r="E16" s="111" t="str">
        <f>'SN7'!C7</f>
        <v xml:space="preserve">Evolución de la cobertura de la demanda de las Islas Canarias
</v>
      </c>
      <c r="F16" s="113"/>
    </row>
    <row r="17" spans="2:5" s="106" customFormat="1" ht="7.5" customHeight="1">
      <c r="B17" s="105"/>
      <c r="C17" s="108"/>
      <c r="D17" s="109"/>
      <c r="E17" s="109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B2" sqref="B2"/>
    </sheetView>
  </sheetViews>
  <sheetFormatPr baseColWidth="10" defaultColWidth="11.44140625" defaultRowHeight="13.2"/>
  <cols>
    <col min="1" max="1" width="0.109375" style="86" customWidth="1"/>
    <col min="2" max="2" width="2.6640625" style="86" customWidth="1"/>
    <col min="3" max="3" width="23.6640625" style="86" customWidth="1"/>
    <col min="4" max="4" width="1.33203125" style="86" customWidth="1"/>
    <col min="5" max="5" width="16.33203125" style="86" bestFit="1" customWidth="1"/>
    <col min="6" max="16384" width="11.441406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95" customHeight="1">
      <c r="C4" s="41" t="s">
        <v>51</v>
      </c>
    </row>
    <row r="5" spans="3:12" ht="12.6" customHeight="1"/>
    <row r="7" spans="3:12" ht="12.75" customHeight="1">
      <c r="C7" s="138" t="s">
        <v>52</v>
      </c>
      <c r="E7" s="88"/>
      <c r="F7" s="139" t="s">
        <v>68</v>
      </c>
      <c r="G7" s="140"/>
      <c r="H7" s="140" t="s">
        <v>42</v>
      </c>
      <c r="I7" s="140"/>
      <c r="J7" s="140" t="s">
        <v>43</v>
      </c>
      <c r="K7" s="140"/>
    </row>
    <row r="8" spans="3:12">
      <c r="C8" s="138"/>
      <c r="E8" s="89"/>
      <c r="F8" s="90" t="s">
        <v>18</v>
      </c>
      <c r="G8" s="117" t="s">
        <v>69</v>
      </c>
      <c r="H8" s="90" t="s">
        <v>18</v>
      </c>
      <c r="I8" s="91" t="str">
        <f>G8</f>
        <v>%18/17</v>
      </c>
      <c r="J8" s="90" t="s">
        <v>18</v>
      </c>
      <c r="K8" s="91" t="str">
        <f>G8</f>
        <v>%18/17</v>
      </c>
    </row>
    <row r="9" spans="3:12">
      <c r="C9" s="92"/>
      <c r="E9" s="93" t="s">
        <v>44</v>
      </c>
      <c r="F9" s="94">
        <v>692</v>
      </c>
      <c r="G9" s="119">
        <v>2.1</v>
      </c>
      <c r="H9" s="94">
        <v>3487</v>
      </c>
      <c r="I9" s="119">
        <v>1.3</v>
      </c>
      <c r="J9" s="94">
        <v>6074</v>
      </c>
      <c r="K9" s="119">
        <v>2.2000000000000002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0.23427355920695447</v>
      </c>
      <c r="H12" s="114"/>
      <c r="I12" s="114">
        <v>5.9096604008579412E-2</v>
      </c>
      <c r="J12" s="114"/>
      <c r="K12" s="114">
        <v>0.51057143639716696</v>
      </c>
    </row>
    <row r="13" spans="3:12">
      <c r="E13" s="96" t="s">
        <v>47</v>
      </c>
      <c r="F13" s="95"/>
      <c r="G13" s="114">
        <v>-0.44886401409511834</v>
      </c>
      <c r="H13" s="114"/>
      <c r="I13" s="114">
        <v>0.5076348186659585</v>
      </c>
      <c r="J13" s="114"/>
      <c r="K13" s="114">
        <v>0.73778929121492975</v>
      </c>
    </row>
    <row r="14" spans="3:12">
      <c r="E14" s="97" t="s">
        <v>48</v>
      </c>
      <c r="F14" s="98"/>
      <c r="G14" s="115">
        <v>2.2727183443956855</v>
      </c>
      <c r="H14" s="115"/>
      <c r="I14" s="115">
        <v>0.76029665405512592</v>
      </c>
      <c r="J14" s="115"/>
      <c r="K14" s="115">
        <v>0.91780619648422768</v>
      </c>
    </row>
    <row r="15" spans="3:12">
      <c r="E15" s="141" t="s">
        <v>49</v>
      </c>
      <c r="F15" s="141"/>
      <c r="G15" s="141"/>
      <c r="H15" s="141"/>
      <c r="I15" s="141"/>
      <c r="J15" s="141"/>
      <c r="K15" s="141"/>
    </row>
    <row r="16" spans="3:12" ht="21.75" customHeight="1">
      <c r="E16" s="137" t="s">
        <v>50</v>
      </c>
      <c r="F16" s="137"/>
      <c r="G16" s="137"/>
      <c r="H16" s="137"/>
      <c r="I16" s="137"/>
      <c r="J16" s="137"/>
      <c r="K16" s="13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B2" sqref="B2"/>
    </sheetView>
  </sheetViews>
  <sheetFormatPr baseColWidth="10" defaultColWidth="11.44140625" defaultRowHeight="13.2"/>
  <cols>
    <col min="1" max="1" width="0.109375" style="86" customWidth="1"/>
    <col min="2" max="2" width="2.6640625" style="86" customWidth="1"/>
    <col min="3" max="3" width="23.6640625" style="86" customWidth="1"/>
    <col min="4" max="4" width="1.33203125" style="86" customWidth="1"/>
    <col min="5" max="5" width="16.33203125" style="86" bestFit="1" customWidth="1"/>
    <col min="6" max="16384" width="11.441406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95" customHeight="1">
      <c r="C4" s="41" t="s">
        <v>51</v>
      </c>
    </row>
    <row r="5" spans="3:12" ht="12.6" customHeight="1"/>
    <row r="7" spans="3:12" ht="12.75" customHeight="1">
      <c r="C7" s="138" t="s">
        <v>53</v>
      </c>
      <c r="E7" s="88"/>
      <c r="F7" s="139" t="s">
        <v>68</v>
      </c>
      <c r="G7" s="140"/>
      <c r="H7" s="140" t="s">
        <v>42</v>
      </c>
      <c r="I7" s="140"/>
      <c r="J7" s="140" t="s">
        <v>43</v>
      </c>
      <c r="K7" s="140"/>
    </row>
    <row r="8" spans="3:12">
      <c r="C8" s="138"/>
      <c r="E8" s="89"/>
      <c r="F8" s="90" t="s">
        <v>18</v>
      </c>
      <c r="G8" s="117" t="s">
        <v>69</v>
      </c>
      <c r="H8" s="90" t="s">
        <v>18</v>
      </c>
      <c r="I8" s="118" t="str">
        <f>G8</f>
        <v>%18/17</v>
      </c>
      <c r="J8" s="90" t="s">
        <v>18</v>
      </c>
      <c r="K8" s="118" t="str">
        <f>G8</f>
        <v>%18/17</v>
      </c>
    </row>
    <row r="9" spans="3:12">
      <c r="C9" s="92"/>
      <c r="E9" s="93" t="s">
        <v>44</v>
      </c>
      <c r="F9" s="94">
        <v>761.64118299999996</v>
      </c>
      <c r="G9" s="119">
        <v>-1.4029329557853258</v>
      </c>
      <c r="H9" s="94">
        <v>5071.0091030000003</v>
      </c>
      <c r="I9" s="119">
        <v>-0.52806497402074792</v>
      </c>
      <c r="J9" s="94">
        <v>8931.4583199999997</v>
      </c>
      <c r="K9" s="119">
        <v>0.6098399141858033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0.30016790784289649</v>
      </c>
      <c r="H12" s="114"/>
      <c r="I12" s="114">
        <v>-4.8997924574356588E-4</v>
      </c>
      <c r="J12" s="114"/>
      <c r="K12" s="114">
        <v>0.20200167937030056</v>
      </c>
    </row>
    <row r="13" spans="3:12">
      <c r="E13" s="96" t="s">
        <v>47</v>
      </c>
      <c r="F13" s="95"/>
      <c r="G13" s="114">
        <v>-5.6998782638073564E-2</v>
      </c>
      <c r="H13" s="114"/>
      <c r="I13" s="114">
        <v>1.2273763561365669E-2</v>
      </c>
      <c r="J13" s="114"/>
      <c r="K13" s="114">
        <v>2.842094166772835E-2</v>
      </c>
    </row>
    <row r="14" spans="3:12">
      <c r="E14" s="97" t="s">
        <v>48</v>
      </c>
      <c r="F14" s="98"/>
      <c r="G14" s="115">
        <v>-1.6461020809901528</v>
      </c>
      <c r="H14" s="115"/>
      <c r="I14" s="115">
        <v>-0.53984875833638091</v>
      </c>
      <c r="J14" s="115"/>
      <c r="K14" s="115">
        <v>0.37941729314778794</v>
      </c>
    </row>
    <row r="15" spans="3:12">
      <c r="E15" s="141" t="s">
        <v>49</v>
      </c>
      <c r="F15" s="141"/>
      <c r="G15" s="141"/>
      <c r="H15" s="141"/>
      <c r="I15" s="141"/>
      <c r="J15" s="141"/>
      <c r="K15" s="141"/>
    </row>
    <row r="16" spans="3:12" ht="21.75" customHeight="1">
      <c r="E16" s="137" t="s">
        <v>50</v>
      </c>
      <c r="F16" s="137"/>
      <c r="G16" s="137"/>
      <c r="H16" s="137"/>
      <c r="I16" s="137"/>
      <c r="J16" s="137"/>
      <c r="K16" s="13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J12" sqref="J12"/>
    </sheetView>
  </sheetViews>
  <sheetFormatPr baseColWidth="10" defaultRowHeight="10.199999999999999"/>
  <cols>
    <col min="1" max="1" width="0.109375" style="1" customWidth="1"/>
    <col min="2" max="2" width="2.6640625" style="1" customWidth="1"/>
    <col min="3" max="3" width="23.6640625" style="2" customWidth="1"/>
    <col min="4" max="4" width="1.33203125" style="2" customWidth="1"/>
    <col min="5" max="5" width="29.109375" style="2" customWidth="1"/>
    <col min="6" max="7" width="7.6640625" style="2" customWidth="1"/>
    <col min="8" max="9" width="7.6640625" style="1" customWidth="1"/>
    <col min="10" max="11" width="7.6640625" style="2" customWidth="1"/>
    <col min="12" max="13" width="7.6640625" style="1" customWidth="1"/>
    <col min="14" max="254" width="11.44140625" style="1"/>
    <col min="255" max="255" width="0.109375" style="1" customWidth="1"/>
    <col min="256" max="256" width="2.6640625" style="1" customWidth="1"/>
    <col min="257" max="257" width="15.44140625" style="1" customWidth="1"/>
    <col min="258" max="258" width="1.33203125" style="1" customWidth="1"/>
    <col min="259" max="259" width="29.109375" style="1" customWidth="1"/>
    <col min="260" max="260" width="7.88671875" style="1" bestFit="1" customWidth="1"/>
    <col min="261" max="261" width="7" style="1" customWidth="1"/>
    <col min="262" max="262" width="7.88671875" style="1" bestFit="1" customWidth="1"/>
    <col min="263" max="263" width="8.44140625" style="1" customWidth="1"/>
    <col min="264" max="264" width="7" style="1" customWidth="1"/>
    <col min="265" max="265" width="6.33203125" style="1" customWidth="1"/>
    <col min="266" max="266" width="7" style="1" customWidth="1"/>
    <col min="267" max="267" width="6.6640625" style="1" customWidth="1"/>
    <col min="268" max="268" width="7" style="1" customWidth="1"/>
    <col min="269" max="269" width="6.44140625" style="1" customWidth="1"/>
    <col min="270" max="510" width="11.44140625" style="1"/>
    <col min="511" max="511" width="0.109375" style="1" customWidth="1"/>
    <col min="512" max="512" width="2.6640625" style="1" customWidth="1"/>
    <col min="513" max="513" width="15.44140625" style="1" customWidth="1"/>
    <col min="514" max="514" width="1.33203125" style="1" customWidth="1"/>
    <col min="515" max="515" width="29.109375" style="1" customWidth="1"/>
    <col min="516" max="516" width="7.88671875" style="1" bestFit="1" customWidth="1"/>
    <col min="517" max="517" width="7" style="1" customWidth="1"/>
    <col min="518" max="518" width="7.88671875" style="1" bestFit="1" customWidth="1"/>
    <col min="519" max="519" width="8.44140625" style="1" customWidth="1"/>
    <col min="520" max="520" width="7" style="1" customWidth="1"/>
    <col min="521" max="521" width="6.33203125" style="1" customWidth="1"/>
    <col min="522" max="522" width="7" style="1" customWidth="1"/>
    <col min="523" max="523" width="6.6640625" style="1" customWidth="1"/>
    <col min="524" max="524" width="7" style="1" customWidth="1"/>
    <col min="525" max="525" width="6.44140625" style="1" customWidth="1"/>
    <col min="526" max="766" width="11.44140625" style="1"/>
    <col min="767" max="767" width="0.109375" style="1" customWidth="1"/>
    <col min="768" max="768" width="2.6640625" style="1" customWidth="1"/>
    <col min="769" max="769" width="15.44140625" style="1" customWidth="1"/>
    <col min="770" max="770" width="1.33203125" style="1" customWidth="1"/>
    <col min="771" max="771" width="29.109375" style="1" customWidth="1"/>
    <col min="772" max="772" width="7.88671875" style="1" bestFit="1" customWidth="1"/>
    <col min="773" max="773" width="7" style="1" customWidth="1"/>
    <col min="774" max="774" width="7.88671875" style="1" bestFit="1" customWidth="1"/>
    <col min="775" max="775" width="8.44140625" style="1" customWidth="1"/>
    <col min="776" max="776" width="7" style="1" customWidth="1"/>
    <col min="777" max="777" width="6.33203125" style="1" customWidth="1"/>
    <col min="778" max="778" width="7" style="1" customWidth="1"/>
    <col min="779" max="779" width="6.6640625" style="1" customWidth="1"/>
    <col min="780" max="780" width="7" style="1" customWidth="1"/>
    <col min="781" max="781" width="6.44140625" style="1" customWidth="1"/>
    <col min="782" max="1022" width="11.44140625" style="1"/>
    <col min="1023" max="1023" width="0.109375" style="1" customWidth="1"/>
    <col min="1024" max="1024" width="2.6640625" style="1" customWidth="1"/>
    <col min="1025" max="1025" width="15.44140625" style="1" customWidth="1"/>
    <col min="1026" max="1026" width="1.33203125" style="1" customWidth="1"/>
    <col min="1027" max="1027" width="29.109375" style="1" customWidth="1"/>
    <col min="1028" max="1028" width="7.88671875" style="1" bestFit="1" customWidth="1"/>
    <col min="1029" max="1029" width="7" style="1" customWidth="1"/>
    <col min="1030" max="1030" width="7.88671875" style="1" bestFit="1" customWidth="1"/>
    <col min="1031" max="1031" width="8.44140625" style="1" customWidth="1"/>
    <col min="1032" max="1032" width="7" style="1" customWidth="1"/>
    <col min="1033" max="1033" width="6.33203125" style="1" customWidth="1"/>
    <col min="1034" max="1034" width="7" style="1" customWidth="1"/>
    <col min="1035" max="1035" width="6.6640625" style="1" customWidth="1"/>
    <col min="1036" max="1036" width="7" style="1" customWidth="1"/>
    <col min="1037" max="1037" width="6.44140625" style="1" customWidth="1"/>
    <col min="1038" max="1278" width="11.44140625" style="1"/>
    <col min="1279" max="1279" width="0.109375" style="1" customWidth="1"/>
    <col min="1280" max="1280" width="2.6640625" style="1" customWidth="1"/>
    <col min="1281" max="1281" width="15.44140625" style="1" customWidth="1"/>
    <col min="1282" max="1282" width="1.33203125" style="1" customWidth="1"/>
    <col min="1283" max="1283" width="29.109375" style="1" customWidth="1"/>
    <col min="1284" max="1284" width="7.88671875" style="1" bestFit="1" customWidth="1"/>
    <col min="1285" max="1285" width="7" style="1" customWidth="1"/>
    <col min="1286" max="1286" width="7.88671875" style="1" bestFit="1" customWidth="1"/>
    <col min="1287" max="1287" width="8.44140625" style="1" customWidth="1"/>
    <col min="1288" max="1288" width="7" style="1" customWidth="1"/>
    <col min="1289" max="1289" width="6.33203125" style="1" customWidth="1"/>
    <col min="1290" max="1290" width="7" style="1" customWidth="1"/>
    <col min="1291" max="1291" width="6.6640625" style="1" customWidth="1"/>
    <col min="1292" max="1292" width="7" style="1" customWidth="1"/>
    <col min="1293" max="1293" width="6.44140625" style="1" customWidth="1"/>
    <col min="1294" max="1534" width="11.44140625" style="1"/>
    <col min="1535" max="1535" width="0.109375" style="1" customWidth="1"/>
    <col min="1536" max="1536" width="2.6640625" style="1" customWidth="1"/>
    <col min="1537" max="1537" width="15.44140625" style="1" customWidth="1"/>
    <col min="1538" max="1538" width="1.33203125" style="1" customWidth="1"/>
    <col min="1539" max="1539" width="29.109375" style="1" customWidth="1"/>
    <col min="1540" max="1540" width="7.88671875" style="1" bestFit="1" customWidth="1"/>
    <col min="1541" max="1541" width="7" style="1" customWidth="1"/>
    <col min="1542" max="1542" width="7.88671875" style="1" bestFit="1" customWidth="1"/>
    <col min="1543" max="1543" width="8.44140625" style="1" customWidth="1"/>
    <col min="1544" max="1544" width="7" style="1" customWidth="1"/>
    <col min="1545" max="1545" width="6.33203125" style="1" customWidth="1"/>
    <col min="1546" max="1546" width="7" style="1" customWidth="1"/>
    <col min="1547" max="1547" width="6.6640625" style="1" customWidth="1"/>
    <col min="1548" max="1548" width="7" style="1" customWidth="1"/>
    <col min="1549" max="1549" width="6.44140625" style="1" customWidth="1"/>
    <col min="1550" max="1790" width="11.44140625" style="1"/>
    <col min="1791" max="1791" width="0.109375" style="1" customWidth="1"/>
    <col min="1792" max="1792" width="2.6640625" style="1" customWidth="1"/>
    <col min="1793" max="1793" width="15.44140625" style="1" customWidth="1"/>
    <col min="1794" max="1794" width="1.33203125" style="1" customWidth="1"/>
    <col min="1795" max="1795" width="29.109375" style="1" customWidth="1"/>
    <col min="1796" max="1796" width="7.88671875" style="1" bestFit="1" customWidth="1"/>
    <col min="1797" max="1797" width="7" style="1" customWidth="1"/>
    <col min="1798" max="1798" width="7.88671875" style="1" bestFit="1" customWidth="1"/>
    <col min="1799" max="1799" width="8.44140625" style="1" customWidth="1"/>
    <col min="1800" max="1800" width="7" style="1" customWidth="1"/>
    <col min="1801" max="1801" width="6.33203125" style="1" customWidth="1"/>
    <col min="1802" max="1802" width="7" style="1" customWidth="1"/>
    <col min="1803" max="1803" width="6.6640625" style="1" customWidth="1"/>
    <col min="1804" max="1804" width="7" style="1" customWidth="1"/>
    <col min="1805" max="1805" width="6.44140625" style="1" customWidth="1"/>
    <col min="1806" max="2046" width="11.44140625" style="1"/>
    <col min="2047" max="2047" width="0.109375" style="1" customWidth="1"/>
    <col min="2048" max="2048" width="2.6640625" style="1" customWidth="1"/>
    <col min="2049" max="2049" width="15.44140625" style="1" customWidth="1"/>
    <col min="2050" max="2050" width="1.33203125" style="1" customWidth="1"/>
    <col min="2051" max="2051" width="29.109375" style="1" customWidth="1"/>
    <col min="2052" max="2052" width="7.88671875" style="1" bestFit="1" customWidth="1"/>
    <col min="2053" max="2053" width="7" style="1" customWidth="1"/>
    <col min="2054" max="2054" width="7.88671875" style="1" bestFit="1" customWidth="1"/>
    <col min="2055" max="2055" width="8.44140625" style="1" customWidth="1"/>
    <col min="2056" max="2056" width="7" style="1" customWidth="1"/>
    <col min="2057" max="2057" width="6.33203125" style="1" customWidth="1"/>
    <col min="2058" max="2058" width="7" style="1" customWidth="1"/>
    <col min="2059" max="2059" width="6.6640625" style="1" customWidth="1"/>
    <col min="2060" max="2060" width="7" style="1" customWidth="1"/>
    <col min="2061" max="2061" width="6.44140625" style="1" customWidth="1"/>
    <col min="2062" max="2302" width="11.44140625" style="1"/>
    <col min="2303" max="2303" width="0.109375" style="1" customWidth="1"/>
    <col min="2304" max="2304" width="2.6640625" style="1" customWidth="1"/>
    <col min="2305" max="2305" width="15.44140625" style="1" customWidth="1"/>
    <col min="2306" max="2306" width="1.33203125" style="1" customWidth="1"/>
    <col min="2307" max="2307" width="29.109375" style="1" customWidth="1"/>
    <col min="2308" max="2308" width="7.88671875" style="1" bestFit="1" customWidth="1"/>
    <col min="2309" max="2309" width="7" style="1" customWidth="1"/>
    <col min="2310" max="2310" width="7.88671875" style="1" bestFit="1" customWidth="1"/>
    <col min="2311" max="2311" width="8.44140625" style="1" customWidth="1"/>
    <col min="2312" max="2312" width="7" style="1" customWidth="1"/>
    <col min="2313" max="2313" width="6.33203125" style="1" customWidth="1"/>
    <col min="2314" max="2314" width="7" style="1" customWidth="1"/>
    <col min="2315" max="2315" width="6.6640625" style="1" customWidth="1"/>
    <col min="2316" max="2316" width="7" style="1" customWidth="1"/>
    <col min="2317" max="2317" width="6.44140625" style="1" customWidth="1"/>
    <col min="2318" max="2558" width="11.44140625" style="1"/>
    <col min="2559" max="2559" width="0.109375" style="1" customWidth="1"/>
    <col min="2560" max="2560" width="2.6640625" style="1" customWidth="1"/>
    <col min="2561" max="2561" width="15.44140625" style="1" customWidth="1"/>
    <col min="2562" max="2562" width="1.33203125" style="1" customWidth="1"/>
    <col min="2563" max="2563" width="29.109375" style="1" customWidth="1"/>
    <col min="2564" max="2564" width="7.88671875" style="1" bestFit="1" customWidth="1"/>
    <col min="2565" max="2565" width="7" style="1" customWidth="1"/>
    <col min="2566" max="2566" width="7.88671875" style="1" bestFit="1" customWidth="1"/>
    <col min="2567" max="2567" width="8.44140625" style="1" customWidth="1"/>
    <col min="2568" max="2568" width="7" style="1" customWidth="1"/>
    <col min="2569" max="2569" width="6.33203125" style="1" customWidth="1"/>
    <col min="2570" max="2570" width="7" style="1" customWidth="1"/>
    <col min="2571" max="2571" width="6.6640625" style="1" customWidth="1"/>
    <col min="2572" max="2572" width="7" style="1" customWidth="1"/>
    <col min="2573" max="2573" width="6.44140625" style="1" customWidth="1"/>
    <col min="2574" max="2814" width="11.44140625" style="1"/>
    <col min="2815" max="2815" width="0.109375" style="1" customWidth="1"/>
    <col min="2816" max="2816" width="2.6640625" style="1" customWidth="1"/>
    <col min="2817" max="2817" width="15.44140625" style="1" customWidth="1"/>
    <col min="2818" max="2818" width="1.33203125" style="1" customWidth="1"/>
    <col min="2819" max="2819" width="29.109375" style="1" customWidth="1"/>
    <col min="2820" max="2820" width="7.88671875" style="1" bestFit="1" customWidth="1"/>
    <col min="2821" max="2821" width="7" style="1" customWidth="1"/>
    <col min="2822" max="2822" width="7.88671875" style="1" bestFit="1" customWidth="1"/>
    <col min="2823" max="2823" width="8.44140625" style="1" customWidth="1"/>
    <col min="2824" max="2824" width="7" style="1" customWidth="1"/>
    <col min="2825" max="2825" width="6.33203125" style="1" customWidth="1"/>
    <col min="2826" max="2826" width="7" style="1" customWidth="1"/>
    <col min="2827" max="2827" width="6.6640625" style="1" customWidth="1"/>
    <col min="2828" max="2828" width="7" style="1" customWidth="1"/>
    <col min="2829" max="2829" width="6.44140625" style="1" customWidth="1"/>
    <col min="2830" max="3070" width="11.44140625" style="1"/>
    <col min="3071" max="3071" width="0.109375" style="1" customWidth="1"/>
    <col min="3072" max="3072" width="2.6640625" style="1" customWidth="1"/>
    <col min="3073" max="3073" width="15.44140625" style="1" customWidth="1"/>
    <col min="3074" max="3074" width="1.33203125" style="1" customWidth="1"/>
    <col min="3075" max="3075" width="29.109375" style="1" customWidth="1"/>
    <col min="3076" max="3076" width="7.88671875" style="1" bestFit="1" customWidth="1"/>
    <col min="3077" max="3077" width="7" style="1" customWidth="1"/>
    <col min="3078" max="3078" width="7.88671875" style="1" bestFit="1" customWidth="1"/>
    <col min="3079" max="3079" width="8.44140625" style="1" customWidth="1"/>
    <col min="3080" max="3080" width="7" style="1" customWidth="1"/>
    <col min="3081" max="3081" width="6.33203125" style="1" customWidth="1"/>
    <col min="3082" max="3082" width="7" style="1" customWidth="1"/>
    <col min="3083" max="3083" width="6.6640625" style="1" customWidth="1"/>
    <col min="3084" max="3084" width="7" style="1" customWidth="1"/>
    <col min="3085" max="3085" width="6.44140625" style="1" customWidth="1"/>
    <col min="3086" max="3326" width="11.44140625" style="1"/>
    <col min="3327" max="3327" width="0.109375" style="1" customWidth="1"/>
    <col min="3328" max="3328" width="2.6640625" style="1" customWidth="1"/>
    <col min="3329" max="3329" width="15.44140625" style="1" customWidth="1"/>
    <col min="3330" max="3330" width="1.33203125" style="1" customWidth="1"/>
    <col min="3331" max="3331" width="29.109375" style="1" customWidth="1"/>
    <col min="3332" max="3332" width="7.88671875" style="1" bestFit="1" customWidth="1"/>
    <col min="3333" max="3333" width="7" style="1" customWidth="1"/>
    <col min="3334" max="3334" width="7.88671875" style="1" bestFit="1" customWidth="1"/>
    <col min="3335" max="3335" width="8.44140625" style="1" customWidth="1"/>
    <col min="3336" max="3336" width="7" style="1" customWidth="1"/>
    <col min="3337" max="3337" width="6.33203125" style="1" customWidth="1"/>
    <col min="3338" max="3338" width="7" style="1" customWidth="1"/>
    <col min="3339" max="3339" width="6.6640625" style="1" customWidth="1"/>
    <col min="3340" max="3340" width="7" style="1" customWidth="1"/>
    <col min="3341" max="3341" width="6.44140625" style="1" customWidth="1"/>
    <col min="3342" max="3582" width="11.44140625" style="1"/>
    <col min="3583" max="3583" width="0.109375" style="1" customWidth="1"/>
    <col min="3584" max="3584" width="2.6640625" style="1" customWidth="1"/>
    <col min="3585" max="3585" width="15.44140625" style="1" customWidth="1"/>
    <col min="3586" max="3586" width="1.33203125" style="1" customWidth="1"/>
    <col min="3587" max="3587" width="29.109375" style="1" customWidth="1"/>
    <col min="3588" max="3588" width="7.88671875" style="1" bestFit="1" customWidth="1"/>
    <col min="3589" max="3589" width="7" style="1" customWidth="1"/>
    <col min="3590" max="3590" width="7.88671875" style="1" bestFit="1" customWidth="1"/>
    <col min="3591" max="3591" width="8.44140625" style="1" customWidth="1"/>
    <col min="3592" max="3592" width="7" style="1" customWidth="1"/>
    <col min="3593" max="3593" width="6.33203125" style="1" customWidth="1"/>
    <col min="3594" max="3594" width="7" style="1" customWidth="1"/>
    <col min="3595" max="3595" width="6.6640625" style="1" customWidth="1"/>
    <col min="3596" max="3596" width="7" style="1" customWidth="1"/>
    <col min="3597" max="3597" width="6.44140625" style="1" customWidth="1"/>
    <col min="3598" max="3838" width="11.44140625" style="1"/>
    <col min="3839" max="3839" width="0.109375" style="1" customWidth="1"/>
    <col min="3840" max="3840" width="2.6640625" style="1" customWidth="1"/>
    <col min="3841" max="3841" width="15.44140625" style="1" customWidth="1"/>
    <col min="3842" max="3842" width="1.33203125" style="1" customWidth="1"/>
    <col min="3843" max="3843" width="29.109375" style="1" customWidth="1"/>
    <col min="3844" max="3844" width="7.88671875" style="1" bestFit="1" customWidth="1"/>
    <col min="3845" max="3845" width="7" style="1" customWidth="1"/>
    <col min="3846" max="3846" width="7.88671875" style="1" bestFit="1" customWidth="1"/>
    <col min="3847" max="3847" width="8.44140625" style="1" customWidth="1"/>
    <col min="3848" max="3848" width="7" style="1" customWidth="1"/>
    <col min="3849" max="3849" width="6.33203125" style="1" customWidth="1"/>
    <col min="3850" max="3850" width="7" style="1" customWidth="1"/>
    <col min="3851" max="3851" width="6.6640625" style="1" customWidth="1"/>
    <col min="3852" max="3852" width="7" style="1" customWidth="1"/>
    <col min="3853" max="3853" width="6.44140625" style="1" customWidth="1"/>
    <col min="3854" max="4094" width="11.44140625" style="1"/>
    <col min="4095" max="4095" width="0.109375" style="1" customWidth="1"/>
    <col min="4096" max="4096" width="2.6640625" style="1" customWidth="1"/>
    <col min="4097" max="4097" width="15.44140625" style="1" customWidth="1"/>
    <col min="4098" max="4098" width="1.33203125" style="1" customWidth="1"/>
    <col min="4099" max="4099" width="29.109375" style="1" customWidth="1"/>
    <col min="4100" max="4100" width="7.88671875" style="1" bestFit="1" customWidth="1"/>
    <col min="4101" max="4101" width="7" style="1" customWidth="1"/>
    <col min="4102" max="4102" width="7.88671875" style="1" bestFit="1" customWidth="1"/>
    <col min="4103" max="4103" width="8.44140625" style="1" customWidth="1"/>
    <col min="4104" max="4104" width="7" style="1" customWidth="1"/>
    <col min="4105" max="4105" width="6.33203125" style="1" customWidth="1"/>
    <col min="4106" max="4106" width="7" style="1" customWidth="1"/>
    <col min="4107" max="4107" width="6.6640625" style="1" customWidth="1"/>
    <col min="4108" max="4108" width="7" style="1" customWidth="1"/>
    <col min="4109" max="4109" width="6.44140625" style="1" customWidth="1"/>
    <col min="4110" max="4350" width="11.44140625" style="1"/>
    <col min="4351" max="4351" width="0.109375" style="1" customWidth="1"/>
    <col min="4352" max="4352" width="2.6640625" style="1" customWidth="1"/>
    <col min="4353" max="4353" width="15.44140625" style="1" customWidth="1"/>
    <col min="4354" max="4354" width="1.33203125" style="1" customWidth="1"/>
    <col min="4355" max="4355" width="29.109375" style="1" customWidth="1"/>
    <col min="4356" max="4356" width="7.88671875" style="1" bestFit="1" customWidth="1"/>
    <col min="4357" max="4357" width="7" style="1" customWidth="1"/>
    <col min="4358" max="4358" width="7.88671875" style="1" bestFit="1" customWidth="1"/>
    <col min="4359" max="4359" width="8.44140625" style="1" customWidth="1"/>
    <col min="4360" max="4360" width="7" style="1" customWidth="1"/>
    <col min="4361" max="4361" width="6.33203125" style="1" customWidth="1"/>
    <col min="4362" max="4362" width="7" style="1" customWidth="1"/>
    <col min="4363" max="4363" width="6.6640625" style="1" customWidth="1"/>
    <col min="4364" max="4364" width="7" style="1" customWidth="1"/>
    <col min="4365" max="4365" width="6.44140625" style="1" customWidth="1"/>
    <col min="4366" max="4606" width="11.44140625" style="1"/>
    <col min="4607" max="4607" width="0.109375" style="1" customWidth="1"/>
    <col min="4608" max="4608" width="2.6640625" style="1" customWidth="1"/>
    <col min="4609" max="4609" width="15.44140625" style="1" customWidth="1"/>
    <col min="4610" max="4610" width="1.33203125" style="1" customWidth="1"/>
    <col min="4611" max="4611" width="29.109375" style="1" customWidth="1"/>
    <col min="4612" max="4612" width="7.88671875" style="1" bestFit="1" customWidth="1"/>
    <col min="4613" max="4613" width="7" style="1" customWidth="1"/>
    <col min="4614" max="4614" width="7.88671875" style="1" bestFit="1" customWidth="1"/>
    <col min="4615" max="4615" width="8.44140625" style="1" customWidth="1"/>
    <col min="4616" max="4616" width="7" style="1" customWidth="1"/>
    <col min="4617" max="4617" width="6.33203125" style="1" customWidth="1"/>
    <col min="4618" max="4618" width="7" style="1" customWidth="1"/>
    <col min="4619" max="4619" width="6.6640625" style="1" customWidth="1"/>
    <col min="4620" max="4620" width="7" style="1" customWidth="1"/>
    <col min="4621" max="4621" width="6.44140625" style="1" customWidth="1"/>
    <col min="4622" max="4862" width="11.44140625" style="1"/>
    <col min="4863" max="4863" width="0.109375" style="1" customWidth="1"/>
    <col min="4864" max="4864" width="2.6640625" style="1" customWidth="1"/>
    <col min="4865" max="4865" width="15.44140625" style="1" customWidth="1"/>
    <col min="4866" max="4866" width="1.33203125" style="1" customWidth="1"/>
    <col min="4867" max="4867" width="29.109375" style="1" customWidth="1"/>
    <col min="4868" max="4868" width="7.88671875" style="1" bestFit="1" customWidth="1"/>
    <col min="4869" max="4869" width="7" style="1" customWidth="1"/>
    <col min="4870" max="4870" width="7.88671875" style="1" bestFit="1" customWidth="1"/>
    <col min="4871" max="4871" width="8.44140625" style="1" customWidth="1"/>
    <col min="4872" max="4872" width="7" style="1" customWidth="1"/>
    <col min="4873" max="4873" width="6.33203125" style="1" customWidth="1"/>
    <col min="4874" max="4874" width="7" style="1" customWidth="1"/>
    <col min="4875" max="4875" width="6.6640625" style="1" customWidth="1"/>
    <col min="4876" max="4876" width="7" style="1" customWidth="1"/>
    <col min="4877" max="4877" width="6.44140625" style="1" customWidth="1"/>
    <col min="4878" max="5118" width="11.44140625" style="1"/>
    <col min="5119" max="5119" width="0.109375" style="1" customWidth="1"/>
    <col min="5120" max="5120" width="2.6640625" style="1" customWidth="1"/>
    <col min="5121" max="5121" width="15.44140625" style="1" customWidth="1"/>
    <col min="5122" max="5122" width="1.33203125" style="1" customWidth="1"/>
    <col min="5123" max="5123" width="29.109375" style="1" customWidth="1"/>
    <col min="5124" max="5124" width="7.88671875" style="1" bestFit="1" customWidth="1"/>
    <col min="5125" max="5125" width="7" style="1" customWidth="1"/>
    <col min="5126" max="5126" width="7.88671875" style="1" bestFit="1" customWidth="1"/>
    <col min="5127" max="5127" width="8.44140625" style="1" customWidth="1"/>
    <col min="5128" max="5128" width="7" style="1" customWidth="1"/>
    <col min="5129" max="5129" width="6.33203125" style="1" customWidth="1"/>
    <col min="5130" max="5130" width="7" style="1" customWidth="1"/>
    <col min="5131" max="5131" width="6.6640625" style="1" customWidth="1"/>
    <col min="5132" max="5132" width="7" style="1" customWidth="1"/>
    <col min="5133" max="5133" width="6.44140625" style="1" customWidth="1"/>
    <col min="5134" max="5374" width="11.44140625" style="1"/>
    <col min="5375" max="5375" width="0.109375" style="1" customWidth="1"/>
    <col min="5376" max="5376" width="2.6640625" style="1" customWidth="1"/>
    <col min="5377" max="5377" width="15.44140625" style="1" customWidth="1"/>
    <col min="5378" max="5378" width="1.33203125" style="1" customWidth="1"/>
    <col min="5379" max="5379" width="29.109375" style="1" customWidth="1"/>
    <col min="5380" max="5380" width="7.88671875" style="1" bestFit="1" customWidth="1"/>
    <col min="5381" max="5381" width="7" style="1" customWidth="1"/>
    <col min="5382" max="5382" width="7.88671875" style="1" bestFit="1" customWidth="1"/>
    <col min="5383" max="5383" width="8.44140625" style="1" customWidth="1"/>
    <col min="5384" max="5384" width="7" style="1" customWidth="1"/>
    <col min="5385" max="5385" width="6.33203125" style="1" customWidth="1"/>
    <col min="5386" max="5386" width="7" style="1" customWidth="1"/>
    <col min="5387" max="5387" width="6.6640625" style="1" customWidth="1"/>
    <col min="5388" max="5388" width="7" style="1" customWidth="1"/>
    <col min="5389" max="5389" width="6.44140625" style="1" customWidth="1"/>
    <col min="5390" max="5630" width="11.44140625" style="1"/>
    <col min="5631" max="5631" width="0.109375" style="1" customWidth="1"/>
    <col min="5632" max="5632" width="2.6640625" style="1" customWidth="1"/>
    <col min="5633" max="5633" width="15.44140625" style="1" customWidth="1"/>
    <col min="5634" max="5634" width="1.33203125" style="1" customWidth="1"/>
    <col min="5635" max="5635" width="29.109375" style="1" customWidth="1"/>
    <col min="5636" max="5636" width="7.88671875" style="1" bestFit="1" customWidth="1"/>
    <col min="5637" max="5637" width="7" style="1" customWidth="1"/>
    <col min="5638" max="5638" width="7.88671875" style="1" bestFit="1" customWidth="1"/>
    <col min="5639" max="5639" width="8.44140625" style="1" customWidth="1"/>
    <col min="5640" max="5640" width="7" style="1" customWidth="1"/>
    <col min="5641" max="5641" width="6.33203125" style="1" customWidth="1"/>
    <col min="5642" max="5642" width="7" style="1" customWidth="1"/>
    <col min="5643" max="5643" width="6.6640625" style="1" customWidth="1"/>
    <col min="5644" max="5644" width="7" style="1" customWidth="1"/>
    <col min="5645" max="5645" width="6.44140625" style="1" customWidth="1"/>
    <col min="5646" max="5886" width="11.44140625" style="1"/>
    <col min="5887" max="5887" width="0.109375" style="1" customWidth="1"/>
    <col min="5888" max="5888" width="2.6640625" style="1" customWidth="1"/>
    <col min="5889" max="5889" width="15.44140625" style="1" customWidth="1"/>
    <col min="5890" max="5890" width="1.33203125" style="1" customWidth="1"/>
    <col min="5891" max="5891" width="29.109375" style="1" customWidth="1"/>
    <col min="5892" max="5892" width="7.88671875" style="1" bestFit="1" customWidth="1"/>
    <col min="5893" max="5893" width="7" style="1" customWidth="1"/>
    <col min="5894" max="5894" width="7.88671875" style="1" bestFit="1" customWidth="1"/>
    <col min="5895" max="5895" width="8.44140625" style="1" customWidth="1"/>
    <col min="5896" max="5896" width="7" style="1" customWidth="1"/>
    <col min="5897" max="5897" width="6.33203125" style="1" customWidth="1"/>
    <col min="5898" max="5898" width="7" style="1" customWidth="1"/>
    <col min="5899" max="5899" width="6.6640625" style="1" customWidth="1"/>
    <col min="5900" max="5900" width="7" style="1" customWidth="1"/>
    <col min="5901" max="5901" width="6.44140625" style="1" customWidth="1"/>
    <col min="5902" max="6142" width="11.44140625" style="1"/>
    <col min="6143" max="6143" width="0.109375" style="1" customWidth="1"/>
    <col min="6144" max="6144" width="2.6640625" style="1" customWidth="1"/>
    <col min="6145" max="6145" width="15.44140625" style="1" customWidth="1"/>
    <col min="6146" max="6146" width="1.33203125" style="1" customWidth="1"/>
    <col min="6147" max="6147" width="29.109375" style="1" customWidth="1"/>
    <col min="6148" max="6148" width="7.88671875" style="1" bestFit="1" customWidth="1"/>
    <col min="6149" max="6149" width="7" style="1" customWidth="1"/>
    <col min="6150" max="6150" width="7.88671875" style="1" bestFit="1" customWidth="1"/>
    <col min="6151" max="6151" width="8.44140625" style="1" customWidth="1"/>
    <col min="6152" max="6152" width="7" style="1" customWidth="1"/>
    <col min="6153" max="6153" width="6.33203125" style="1" customWidth="1"/>
    <col min="6154" max="6154" width="7" style="1" customWidth="1"/>
    <col min="6155" max="6155" width="6.6640625" style="1" customWidth="1"/>
    <col min="6156" max="6156" width="7" style="1" customWidth="1"/>
    <col min="6157" max="6157" width="6.44140625" style="1" customWidth="1"/>
    <col min="6158" max="6398" width="11.44140625" style="1"/>
    <col min="6399" max="6399" width="0.109375" style="1" customWidth="1"/>
    <col min="6400" max="6400" width="2.6640625" style="1" customWidth="1"/>
    <col min="6401" max="6401" width="15.44140625" style="1" customWidth="1"/>
    <col min="6402" max="6402" width="1.33203125" style="1" customWidth="1"/>
    <col min="6403" max="6403" width="29.109375" style="1" customWidth="1"/>
    <col min="6404" max="6404" width="7.88671875" style="1" bestFit="1" customWidth="1"/>
    <col min="6405" max="6405" width="7" style="1" customWidth="1"/>
    <col min="6406" max="6406" width="7.88671875" style="1" bestFit="1" customWidth="1"/>
    <col min="6407" max="6407" width="8.44140625" style="1" customWidth="1"/>
    <col min="6408" max="6408" width="7" style="1" customWidth="1"/>
    <col min="6409" max="6409" width="6.33203125" style="1" customWidth="1"/>
    <col min="6410" max="6410" width="7" style="1" customWidth="1"/>
    <col min="6411" max="6411" width="6.6640625" style="1" customWidth="1"/>
    <col min="6412" max="6412" width="7" style="1" customWidth="1"/>
    <col min="6413" max="6413" width="6.44140625" style="1" customWidth="1"/>
    <col min="6414" max="6654" width="11.44140625" style="1"/>
    <col min="6655" max="6655" width="0.109375" style="1" customWidth="1"/>
    <col min="6656" max="6656" width="2.6640625" style="1" customWidth="1"/>
    <col min="6657" max="6657" width="15.44140625" style="1" customWidth="1"/>
    <col min="6658" max="6658" width="1.33203125" style="1" customWidth="1"/>
    <col min="6659" max="6659" width="29.109375" style="1" customWidth="1"/>
    <col min="6660" max="6660" width="7.88671875" style="1" bestFit="1" customWidth="1"/>
    <col min="6661" max="6661" width="7" style="1" customWidth="1"/>
    <col min="6662" max="6662" width="7.88671875" style="1" bestFit="1" customWidth="1"/>
    <col min="6663" max="6663" width="8.44140625" style="1" customWidth="1"/>
    <col min="6664" max="6664" width="7" style="1" customWidth="1"/>
    <col min="6665" max="6665" width="6.33203125" style="1" customWidth="1"/>
    <col min="6666" max="6666" width="7" style="1" customWidth="1"/>
    <col min="6667" max="6667" width="6.6640625" style="1" customWidth="1"/>
    <col min="6668" max="6668" width="7" style="1" customWidth="1"/>
    <col min="6669" max="6669" width="6.44140625" style="1" customWidth="1"/>
    <col min="6670" max="6910" width="11.44140625" style="1"/>
    <col min="6911" max="6911" width="0.109375" style="1" customWidth="1"/>
    <col min="6912" max="6912" width="2.6640625" style="1" customWidth="1"/>
    <col min="6913" max="6913" width="15.44140625" style="1" customWidth="1"/>
    <col min="6914" max="6914" width="1.33203125" style="1" customWidth="1"/>
    <col min="6915" max="6915" width="29.109375" style="1" customWidth="1"/>
    <col min="6916" max="6916" width="7.88671875" style="1" bestFit="1" customWidth="1"/>
    <col min="6917" max="6917" width="7" style="1" customWidth="1"/>
    <col min="6918" max="6918" width="7.88671875" style="1" bestFit="1" customWidth="1"/>
    <col min="6919" max="6919" width="8.44140625" style="1" customWidth="1"/>
    <col min="6920" max="6920" width="7" style="1" customWidth="1"/>
    <col min="6921" max="6921" width="6.33203125" style="1" customWidth="1"/>
    <col min="6922" max="6922" width="7" style="1" customWidth="1"/>
    <col min="6923" max="6923" width="6.6640625" style="1" customWidth="1"/>
    <col min="6924" max="6924" width="7" style="1" customWidth="1"/>
    <col min="6925" max="6925" width="6.44140625" style="1" customWidth="1"/>
    <col min="6926" max="7166" width="11.44140625" style="1"/>
    <col min="7167" max="7167" width="0.109375" style="1" customWidth="1"/>
    <col min="7168" max="7168" width="2.6640625" style="1" customWidth="1"/>
    <col min="7169" max="7169" width="15.44140625" style="1" customWidth="1"/>
    <col min="7170" max="7170" width="1.33203125" style="1" customWidth="1"/>
    <col min="7171" max="7171" width="29.109375" style="1" customWidth="1"/>
    <col min="7172" max="7172" width="7.88671875" style="1" bestFit="1" customWidth="1"/>
    <col min="7173" max="7173" width="7" style="1" customWidth="1"/>
    <col min="7174" max="7174" width="7.88671875" style="1" bestFit="1" customWidth="1"/>
    <col min="7175" max="7175" width="8.44140625" style="1" customWidth="1"/>
    <col min="7176" max="7176" width="7" style="1" customWidth="1"/>
    <col min="7177" max="7177" width="6.33203125" style="1" customWidth="1"/>
    <col min="7178" max="7178" width="7" style="1" customWidth="1"/>
    <col min="7179" max="7179" width="6.6640625" style="1" customWidth="1"/>
    <col min="7180" max="7180" width="7" style="1" customWidth="1"/>
    <col min="7181" max="7181" width="6.44140625" style="1" customWidth="1"/>
    <col min="7182" max="7422" width="11.44140625" style="1"/>
    <col min="7423" max="7423" width="0.109375" style="1" customWidth="1"/>
    <col min="7424" max="7424" width="2.6640625" style="1" customWidth="1"/>
    <col min="7425" max="7425" width="15.44140625" style="1" customWidth="1"/>
    <col min="7426" max="7426" width="1.33203125" style="1" customWidth="1"/>
    <col min="7427" max="7427" width="29.109375" style="1" customWidth="1"/>
    <col min="7428" max="7428" width="7.88671875" style="1" bestFit="1" customWidth="1"/>
    <col min="7429" max="7429" width="7" style="1" customWidth="1"/>
    <col min="7430" max="7430" width="7.88671875" style="1" bestFit="1" customWidth="1"/>
    <col min="7431" max="7431" width="8.44140625" style="1" customWidth="1"/>
    <col min="7432" max="7432" width="7" style="1" customWidth="1"/>
    <col min="7433" max="7433" width="6.33203125" style="1" customWidth="1"/>
    <col min="7434" max="7434" width="7" style="1" customWidth="1"/>
    <col min="7435" max="7435" width="6.6640625" style="1" customWidth="1"/>
    <col min="7436" max="7436" width="7" style="1" customWidth="1"/>
    <col min="7437" max="7437" width="6.44140625" style="1" customWidth="1"/>
    <col min="7438" max="7678" width="11.44140625" style="1"/>
    <col min="7679" max="7679" width="0.109375" style="1" customWidth="1"/>
    <col min="7680" max="7680" width="2.6640625" style="1" customWidth="1"/>
    <col min="7681" max="7681" width="15.44140625" style="1" customWidth="1"/>
    <col min="7682" max="7682" width="1.33203125" style="1" customWidth="1"/>
    <col min="7683" max="7683" width="29.109375" style="1" customWidth="1"/>
    <col min="7684" max="7684" width="7.88671875" style="1" bestFit="1" customWidth="1"/>
    <col min="7685" max="7685" width="7" style="1" customWidth="1"/>
    <col min="7686" max="7686" width="7.88671875" style="1" bestFit="1" customWidth="1"/>
    <col min="7687" max="7687" width="8.44140625" style="1" customWidth="1"/>
    <col min="7688" max="7688" width="7" style="1" customWidth="1"/>
    <col min="7689" max="7689" width="6.33203125" style="1" customWidth="1"/>
    <col min="7690" max="7690" width="7" style="1" customWidth="1"/>
    <col min="7691" max="7691" width="6.6640625" style="1" customWidth="1"/>
    <col min="7692" max="7692" width="7" style="1" customWidth="1"/>
    <col min="7693" max="7693" width="6.44140625" style="1" customWidth="1"/>
    <col min="7694" max="7934" width="11.44140625" style="1"/>
    <col min="7935" max="7935" width="0.109375" style="1" customWidth="1"/>
    <col min="7936" max="7936" width="2.6640625" style="1" customWidth="1"/>
    <col min="7937" max="7937" width="15.44140625" style="1" customWidth="1"/>
    <col min="7938" max="7938" width="1.33203125" style="1" customWidth="1"/>
    <col min="7939" max="7939" width="29.109375" style="1" customWidth="1"/>
    <col min="7940" max="7940" width="7.88671875" style="1" bestFit="1" customWidth="1"/>
    <col min="7941" max="7941" width="7" style="1" customWidth="1"/>
    <col min="7942" max="7942" width="7.88671875" style="1" bestFit="1" customWidth="1"/>
    <col min="7943" max="7943" width="8.44140625" style="1" customWidth="1"/>
    <col min="7944" max="7944" width="7" style="1" customWidth="1"/>
    <col min="7945" max="7945" width="6.33203125" style="1" customWidth="1"/>
    <col min="7946" max="7946" width="7" style="1" customWidth="1"/>
    <col min="7947" max="7947" width="6.6640625" style="1" customWidth="1"/>
    <col min="7948" max="7948" width="7" style="1" customWidth="1"/>
    <col min="7949" max="7949" width="6.44140625" style="1" customWidth="1"/>
    <col min="7950" max="8190" width="11.44140625" style="1"/>
    <col min="8191" max="8191" width="0.109375" style="1" customWidth="1"/>
    <col min="8192" max="8192" width="2.6640625" style="1" customWidth="1"/>
    <col min="8193" max="8193" width="15.44140625" style="1" customWidth="1"/>
    <col min="8194" max="8194" width="1.33203125" style="1" customWidth="1"/>
    <col min="8195" max="8195" width="29.109375" style="1" customWidth="1"/>
    <col min="8196" max="8196" width="7.88671875" style="1" bestFit="1" customWidth="1"/>
    <col min="8197" max="8197" width="7" style="1" customWidth="1"/>
    <col min="8198" max="8198" width="7.88671875" style="1" bestFit="1" customWidth="1"/>
    <col min="8199" max="8199" width="8.44140625" style="1" customWidth="1"/>
    <col min="8200" max="8200" width="7" style="1" customWidth="1"/>
    <col min="8201" max="8201" width="6.33203125" style="1" customWidth="1"/>
    <col min="8202" max="8202" width="7" style="1" customWidth="1"/>
    <col min="8203" max="8203" width="6.6640625" style="1" customWidth="1"/>
    <col min="8204" max="8204" width="7" style="1" customWidth="1"/>
    <col min="8205" max="8205" width="6.44140625" style="1" customWidth="1"/>
    <col min="8206" max="8446" width="11.44140625" style="1"/>
    <col min="8447" max="8447" width="0.109375" style="1" customWidth="1"/>
    <col min="8448" max="8448" width="2.6640625" style="1" customWidth="1"/>
    <col min="8449" max="8449" width="15.44140625" style="1" customWidth="1"/>
    <col min="8450" max="8450" width="1.33203125" style="1" customWidth="1"/>
    <col min="8451" max="8451" width="29.109375" style="1" customWidth="1"/>
    <col min="8452" max="8452" width="7.88671875" style="1" bestFit="1" customWidth="1"/>
    <col min="8453" max="8453" width="7" style="1" customWidth="1"/>
    <col min="8454" max="8454" width="7.88671875" style="1" bestFit="1" customWidth="1"/>
    <col min="8455" max="8455" width="8.44140625" style="1" customWidth="1"/>
    <col min="8456" max="8456" width="7" style="1" customWidth="1"/>
    <col min="8457" max="8457" width="6.33203125" style="1" customWidth="1"/>
    <col min="8458" max="8458" width="7" style="1" customWidth="1"/>
    <col min="8459" max="8459" width="6.6640625" style="1" customWidth="1"/>
    <col min="8460" max="8460" width="7" style="1" customWidth="1"/>
    <col min="8461" max="8461" width="6.44140625" style="1" customWidth="1"/>
    <col min="8462" max="8702" width="11.44140625" style="1"/>
    <col min="8703" max="8703" width="0.109375" style="1" customWidth="1"/>
    <col min="8704" max="8704" width="2.6640625" style="1" customWidth="1"/>
    <col min="8705" max="8705" width="15.44140625" style="1" customWidth="1"/>
    <col min="8706" max="8706" width="1.33203125" style="1" customWidth="1"/>
    <col min="8707" max="8707" width="29.109375" style="1" customWidth="1"/>
    <col min="8708" max="8708" width="7.88671875" style="1" bestFit="1" customWidth="1"/>
    <col min="8709" max="8709" width="7" style="1" customWidth="1"/>
    <col min="8710" max="8710" width="7.88671875" style="1" bestFit="1" customWidth="1"/>
    <col min="8711" max="8711" width="8.44140625" style="1" customWidth="1"/>
    <col min="8712" max="8712" width="7" style="1" customWidth="1"/>
    <col min="8713" max="8713" width="6.33203125" style="1" customWidth="1"/>
    <col min="8714" max="8714" width="7" style="1" customWidth="1"/>
    <col min="8715" max="8715" width="6.6640625" style="1" customWidth="1"/>
    <col min="8716" max="8716" width="7" style="1" customWidth="1"/>
    <col min="8717" max="8717" width="6.44140625" style="1" customWidth="1"/>
    <col min="8718" max="8958" width="11.44140625" style="1"/>
    <col min="8959" max="8959" width="0.109375" style="1" customWidth="1"/>
    <col min="8960" max="8960" width="2.6640625" style="1" customWidth="1"/>
    <col min="8961" max="8961" width="15.44140625" style="1" customWidth="1"/>
    <col min="8962" max="8962" width="1.33203125" style="1" customWidth="1"/>
    <col min="8963" max="8963" width="29.109375" style="1" customWidth="1"/>
    <col min="8964" max="8964" width="7.88671875" style="1" bestFit="1" customWidth="1"/>
    <col min="8965" max="8965" width="7" style="1" customWidth="1"/>
    <col min="8966" max="8966" width="7.88671875" style="1" bestFit="1" customWidth="1"/>
    <col min="8967" max="8967" width="8.44140625" style="1" customWidth="1"/>
    <col min="8968" max="8968" width="7" style="1" customWidth="1"/>
    <col min="8969" max="8969" width="6.33203125" style="1" customWidth="1"/>
    <col min="8970" max="8970" width="7" style="1" customWidth="1"/>
    <col min="8971" max="8971" width="6.6640625" style="1" customWidth="1"/>
    <col min="8972" max="8972" width="7" style="1" customWidth="1"/>
    <col min="8973" max="8973" width="6.44140625" style="1" customWidth="1"/>
    <col min="8974" max="9214" width="11.44140625" style="1"/>
    <col min="9215" max="9215" width="0.109375" style="1" customWidth="1"/>
    <col min="9216" max="9216" width="2.6640625" style="1" customWidth="1"/>
    <col min="9217" max="9217" width="15.44140625" style="1" customWidth="1"/>
    <col min="9218" max="9218" width="1.33203125" style="1" customWidth="1"/>
    <col min="9219" max="9219" width="29.109375" style="1" customWidth="1"/>
    <col min="9220" max="9220" width="7.88671875" style="1" bestFit="1" customWidth="1"/>
    <col min="9221" max="9221" width="7" style="1" customWidth="1"/>
    <col min="9222" max="9222" width="7.88671875" style="1" bestFit="1" customWidth="1"/>
    <col min="9223" max="9223" width="8.44140625" style="1" customWidth="1"/>
    <col min="9224" max="9224" width="7" style="1" customWidth="1"/>
    <col min="9225" max="9225" width="6.33203125" style="1" customWidth="1"/>
    <col min="9226" max="9226" width="7" style="1" customWidth="1"/>
    <col min="9227" max="9227" width="6.6640625" style="1" customWidth="1"/>
    <col min="9228" max="9228" width="7" style="1" customWidth="1"/>
    <col min="9229" max="9229" width="6.44140625" style="1" customWidth="1"/>
    <col min="9230" max="9470" width="11.44140625" style="1"/>
    <col min="9471" max="9471" width="0.109375" style="1" customWidth="1"/>
    <col min="9472" max="9472" width="2.6640625" style="1" customWidth="1"/>
    <col min="9473" max="9473" width="15.44140625" style="1" customWidth="1"/>
    <col min="9474" max="9474" width="1.33203125" style="1" customWidth="1"/>
    <col min="9475" max="9475" width="29.109375" style="1" customWidth="1"/>
    <col min="9476" max="9476" width="7.88671875" style="1" bestFit="1" customWidth="1"/>
    <col min="9477" max="9477" width="7" style="1" customWidth="1"/>
    <col min="9478" max="9478" width="7.88671875" style="1" bestFit="1" customWidth="1"/>
    <col min="9479" max="9479" width="8.44140625" style="1" customWidth="1"/>
    <col min="9480" max="9480" width="7" style="1" customWidth="1"/>
    <col min="9481" max="9481" width="6.33203125" style="1" customWidth="1"/>
    <col min="9482" max="9482" width="7" style="1" customWidth="1"/>
    <col min="9483" max="9483" width="6.6640625" style="1" customWidth="1"/>
    <col min="9484" max="9484" width="7" style="1" customWidth="1"/>
    <col min="9485" max="9485" width="6.44140625" style="1" customWidth="1"/>
    <col min="9486" max="9726" width="11.44140625" style="1"/>
    <col min="9727" max="9727" width="0.109375" style="1" customWidth="1"/>
    <col min="9728" max="9728" width="2.6640625" style="1" customWidth="1"/>
    <col min="9729" max="9729" width="15.44140625" style="1" customWidth="1"/>
    <col min="9730" max="9730" width="1.33203125" style="1" customWidth="1"/>
    <col min="9731" max="9731" width="29.109375" style="1" customWidth="1"/>
    <col min="9732" max="9732" width="7.88671875" style="1" bestFit="1" customWidth="1"/>
    <col min="9733" max="9733" width="7" style="1" customWidth="1"/>
    <col min="9734" max="9734" width="7.88671875" style="1" bestFit="1" customWidth="1"/>
    <col min="9735" max="9735" width="8.44140625" style="1" customWidth="1"/>
    <col min="9736" max="9736" width="7" style="1" customWidth="1"/>
    <col min="9737" max="9737" width="6.33203125" style="1" customWidth="1"/>
    <col min="9738" max="9738" width="7" style="1" customWidth="1"/>
    <col min="9739" max="9739" width="6.6640625" style="1" customWidth="1"/>
    <col min="9740" max="9740" width="7" style="1" customWidth="1"/>
    <col min="9741" max="9741" width="6.44140625" style="1" customWidth="1"/>
    <col min="9742" max="9982" width="11.44140625" style="1"/>
    <col min="9983" max="9983" width="0.109375" style="1" customWidth="1"/>
    <col min="9984" max="9984" width="2.6640625" style="1" customWidth="1"/>
    <col min="9985" max="9985" width="15.44140625" style="1" customWidth="1"/>
    <col min="9986" max="9986" width="1.33203125" style="1" customWidth="1"/>
    <col min="9987" max="9987" width="29.109375" style="1" customWidth="1"/>
    <col min="9988" max="9988" width="7.88671875" style="1" bestFit="1" customWidth="1"/>
    <col min="9989" max="9989" width="7" style="1" customWidth="1"/>
    <col min="9990" max="9990" width="7.88671875" style="1" bestFit="1" customWidth="1"/>
    <col min="9991" max="9991" width="8.44140625" style="1" customWidth="1"/>
    <col min="9992" max="9992" width="7" style="1" customWidth="1"/>
    <col min="9993" max="9993" width="6.33203125" style="1" customWidth="1"/>
    <col min="9994" max="9994" width="7" style="1" customWidth="1"/>
    <col min="9995" max="9995" width="6.6640625" style="1" customWidth="1"/>
    <col min="9996" max="9996" width="7" style="1" customWidth="1"/>
    <col min="9997" max="9997" width="6.44140625" style="1" customWidth="1"/>
    <col min="9998" max="10238" width="11.44140625" style="1"/>
    <col min="10239" max="10239" width="0.109375" style="1" customWidth="1"/>
    <col min="10240" max="10240" width="2.6640625" style="1" customWidth="1"/>
    <col min="10241" max="10241" width="15.44140625" style="1" customWidth="1"/>
    <col min="10242" max="10242" width="1.33203125" style="1" customWidth="1"/>
    <col min="10243" max="10243" width="29.109375" style="1" customWidth="1"/>
    <col min="10244" max="10244" width="7.88671875" style="1" bestFit="1" customWidth="1"/>
    <col min="10245" max="10245" width="7" style="1" customWidth="1"/>
    <col min="10246" max="10246" width="7.88671875" style="1" bestFit="1" customWidth="1"/>
    <col min="10247" max="10247" width="8.44140625" style="1" customWidth="1"/>
    <col min="10248" max="10248" width="7" style="1" customWidth="1"/>
    <col min="10249" max="10249" width="6.33203125" style="1" customWidth="1"/>
    <col min="10250" max="10250" width="7" style="1" customWidth="1"/>
    <col min="10251" max="10251" width="6.6640625" style="1" customWidth="1"/>
    <col min="10252" max="10252" width="7" style="1" customWidth="1"/>
    <col min="10253" max="10253" width="6.44140625" style="1" customWidth="1"/>
    <col min="10254" max="10494" width="11.44140625" style="1"/>
    <col min="10495" max="10495" width="0.109375" style="1" customWidth="1"/>
    <col min="10496" max="10496" width="2.6640625" style="1" customWidth="1"/>
    <col min="10497" max="10497" width="15.44140625" style="1" customWidth="1"/>
    <col min="10498" max="10498" width="1.33203125" style="1" customWidth="1"/>
    <col min="10499" max="10499" width="29.109375" style="1" customWidth="1"/>
    <col min="10500" max="10500" width="7.88671875" style="1" bestFit="1" customWidth="1"/>
    <col min="10501" max="10501" width="7" style="1" customWidth="1"/>
    <col min="10502" max="10502" width="7.88671875" style="1" bestFit="1" customWidth="1"/>
    <col min="10503" max="10503" width="8.44140625" style="1" customWidth="1"/>
    <col min="10504" max="10504" width="7" style="1" customWidth="1"/>
    <col min="10505" max="10505" width="6.33203125" style="1" customWidth="1"/>
    <col min="10506" max="10506" width="7" style="1" customWidth="1"/>
    <col min="10507" max="10507" width="6.6640625" style="1" customWidth="1"/>
    <col min="10508" max="10508" width="7" style="1" customWidth="1"/>
    <col min="10509" max="10509" width="6.44140625" style="1" customWidth="1"/>
    <col min="10510" max="10750" width="11.44140625" style="1"/>
    <col min="10751" max="10751" width="0.109375" style="1" customWidth="1"/>
    <col min="10752" max="10752" width="2.6640625" style="1" customWidth="1"/>
    <col min="10753" max="10753" width="15.44140625" style="1" customWidth="1"/>
    <col min="10754" max="10754" width="1.33203125" style="1" customWidth="1"/>
    <col min="10755" max="10755" width="29.109375" style="1" customWidth="1"/>
    <col min="10756" max="10756" width="7.88671875" style="1" bestFit="1" customWidth="1"/>
    <col min="10757" max="10757" width="7" style="1" customWidth="1"/>
    <col min="10758" max="10758" width="7.88671875" style="1" bestFit="1" customWidth="1"/>
    <col min="10759" max="10759" width="8.44140625" style="1" customWidth="1"/>
    <col min="10760" max="10760" width="7" style="1" customWidth="1"/>
    <col min="10761" max="10761" width="6.33203125" style="1" customWidth="1"/>
    <col min="10762" max="10762" width="7" style="1" customWidth="1"/>
    <col min="10763" max="10763" width="6.6640625" style="1" customWidth="1"/>
    <col min="10764" max="10764" width="7" style="1" customWidth="1"/>
    <col min="10765" max="10765" width="6.44140625" style="1" customWidth="1"/>
    <col min="10766" max="11006" width="11.44140625" style="1"/>
    <col min="11007" max="11007" width="0.109375" style="1" customWidth="1"/>
    <col min="11008" max="11008" width="2.6640625" style="1" customWidth="1"/>
    <col min="11009" max="11009" width="15.44140625" style="1" customWidth="1"/>
    <col min="11010" max="11010" width="1.33203125" style="1" customWidth="1"/>
    <col min="11011" max="11011" width="29.109375" style="1" customWidth="1"/>
    <col min="11012" max="11012" width="7.88671875" style="1" bestFit="1" customWidth="1"/>
    <col min="11013" max="11013" width="7" style="1" customWidth="1"/>
    <col min="11014" max="11014" width="7.88671875" style="1" bestFit="1" customWidth="1"/>
    <col min="11015" max="11015" width="8.44140625" style="1" customWidth="1"/>
    <col min="11016" max="11016" width="7" style="1" customWidth="1"/>
    <col min="11017" max="11017" width="6.33203125" style="1" customWidth="1"/>
    <col min="11018" max="11018" width="7" style="1" customWidth="1"/>
    <col min="11019" max="11019" width="6.6640625" style="1" customWidth="1"/>
    <col min="11020" max="11020" width="7" style="1" customWidth="1"/>
    <col min="11021" max="11021" width="6.44140625" style="1" customWidth="1"/>
    <col min="11022" max="11262" width="11.44140625" style="1"/>
    <col min="11263" max="11263" width="0.109375" style="1" customWidth="1"/>
    <col min="11264" max="11264" width="2.6640625" style="1" customWidth="1"/>
    <col min="11265" max="11265" width="15.44140625" style="1" customWidth="1"/>
    <col min="11266" max="11266" width="1.33203125" style="1" customWidth="1"/>
    <col min="11267" max="11267" width="29.109375" style="1" customWidth="1"/>
    <col min="11268" max="11268" width="7.88671875" style="1" bestFit="1" customWidth="1"/>
    <col min="11269" max="11269" width="7" style="1" customWidth="1"/>
    <col min="11270" max="11270" width="7.88671875" style="1" bestFit="1" customWidth="1"/>
    <col min="11271" max="11271" width="8.44140625" style="1" customWidth="1"/>
    <col min="11272" max="11272" width="7" style="1" customWidth="1"/>
    <col min="11273" max="11273" width="6.33203125" style="1" customWidth="1"/>
    <col min="11274" max="11274" width="7" style="1" customWidth="1"/>
    <col min="11275" max="11275" width="6.6640625" style="1" customWidth="1"/>
    <col min="11276" max="11276" width="7" style="1" customWidth="1"/>
    <col min="11277" max="11277" width="6.44140625" style="1" customWidth="1"/>
    <col min="11278" max="11518" width="11.44140625" style="1"/>
    <col min="11519" max="11519" width="0.109375" style="1" customWidth="1"/>
    <col min="11520" max="11520" width="2.6640625" style="1" customWidth="1"/>
    <col min="11521" max="11521" width="15.44140625" style="1" customWidth="1"/>
    <col min="11522" max="11522" width="1.33203125" style="1" customWidth="1"/>
    <col min="11523" max="11523" width="29.109375" style="1" customWidth="1"/>
    <col min="11524" max="11524" width="7.88671875" style="1" bestFit="1" customWidth="1"/>
    <col min="11525" max="11525" width="7" style="1" customWidth="1"/>
    <col min="11526" max="11526" width="7.88671875" style="1" bestFit="1" customWidth="1"/>
    <col min="11527" max="11527" width="8.44140625" style="1" customWidth="1"/>
    <col min="11528" max="11528" width="7" style="1" customWidth="1"/>
    <col min="11529" max="11529" width="6.33203125" style="1" customWidth="1"/>
    <col min="11530" max="11530" width="7" style="1" customWidth="1"/>
    <col min="11531" max="11531" width="6.6640625" style="1" customWidth="1"/>
    <col min="11532" max="11532" width="7" style="1" customWidth="1"/>
    <col min="11533" max="11533" width="6.44140625" style="1" customWidth="1"/>
    <col min="11534" max="11774" width="11.44140625" style="1"/>
    <col min="11775" max="11775" width="0.109375" style="1" customWidth="1"/>
    <col min="11776" max="11776" width="2.6640625" style="1" customWidth="1"/>
    <col min="11777" max="11777" width="15.44140625" style="1" customWidth="1"/>
    <col min="11778" max="11778" width="1.33203125" style="1" customWidth="1"/>
    <col min="11779" max="11779" width="29.109375" style="1" customWidth="1"/>
    <col min="11780" max="11780" width="7.88671875" style="1" bestFit="1" customWidth="1"/>
    <col min="11781" max="11781" width="7" style="1" customWidth="1"/>
    <col min="11782" max="11782" width="7.88671875" style="1" bestFit="1" customWidth="1"/>
    <col min="11783" max="11783" width="8.44140625" style="1" customWidth="1"/>
    <col min="11784" max="11784" width="7" style="1" customWidth="1"/>
    <col min="11785" max="11785" width="6.33203125" style="1" customWidth="1"/>
    <col min="11786" max="11786" width="7" style="1" customWidth="1"/>
    <col min="11787" max="11787" width="6.6640625" style="1" customWidth="1"/>
    <col min="11788" max="11788" width="7" style="1" customWidth="1"/>
    <col min="11789" max="11789" width="6.44140625" style="1" customWidth="1"/>
    <col min="11790" max="12030" width="11.44140625" style="1"/>
    <col min="12031" max="12031" width="0.109375" style="1" customWidth="1"/>
    <col min="12032" max="12032" width="2.6640625" style="1" customWidth="1"/>
    <col min="12033" max="12033" width="15.44140625" style="1" customWidth="1"/>
    <col min="12034" max="12034" width="1.33203125" style="1" customWidth="1"/>
    <col min="12035" max="12035" width="29.109375" style="1" customWidth="1"/>
    <col min="12036" max="12036" width="7.88671875" style="1" bestFit="1" customWidth="1"/>
    <col min="12037" max="12037" width="7" style="1" customWidth="1"/>
    <col min="12038" max="12038" width="7.88671875" style="1" bestFit="1" customWidth="1"/>
    <col min="12039" max="12039" width="8.44140625" style="1" customWidth="1"/>
    <col min="12040" max="12040" width="7" style="1" customWidth="1"/>
    <col min="12041" max="12041" width="6.33203125" style="1" customWidth="1"/>
    <col min="12042" max="12042" width="7" style="1" customWidth="1"/>
    <col min="12043" max="12043" width="6.6640625" style="1" customWidth="1"/>
    <col min="12044" max="12044" width="7" style="1" customWidth="1"/>
    <col min="12045" max="12045" width="6.44140625" style="1" customWidth="1"/>
    <col min="12046" max="12286" width="11.44140625" style="1"/>
    <col min="12287" max="12287" width="0.109375" style="1" customWidth="1"/>
    <col min="12288" max="12288" width="2.6640625" style="1" customWidth="1"/>
    <col min="12289" max="12289" width="15.44140625" style="1" customWidth="1"/>
    <col min="12290" max="12290" width="1.33203125" style="1" customWidth="1"/>
    <col min="12291" max="12291" width="29.109375" style="1" customWidth="1"/>
    <col min="12292" max="12292" width="7.88671875" style="1" bestFit="1" customWidth="1"/>
    <col min="12293" max="12293" width="7" style="1" customWidth="1"/>
    <col min="12294" max="12294" width="7.88671875" style="1" bestFit="1" customWidth="1"/>
    <col min="12295" max="12295" width="8.44140625" style="1" customWidth="1"/>
    <col min="12296" max="12296" width="7" style="1" customWidth="1"/>
    <col min="12297" max="12297" width="6.33203125" style="1" customWidth="1"/>
    <col min="12298" max="12298" width="7" style="1" customWidth="1"/>
    <col min="12299" max="12299" width="6.6640625" style="1" customWidth="1"/>
    <col min="12300" max="12300" width="7" style="1" customWidth="1"/>
    <col min="12301" max="12301" width="6.44140625" style="1" customWidth="1"/>
    <col min="12302" max="12542" width="11.44140625" style="1"/>
    <col min="12543" max="12543" width="0.109375" style="1" customWidth="1"/>
    <col min="12544" max="12544" width="2.6640625" style="1" customWidth="1"/>
    <col min="12545" max="12545" width="15.44140625" style="1" customWidth="1"/>
    <col min="12546" max="12546" width="1.33203125" style="1" customWidth="1"/>
    <col min="12547" max="12547" width="29.109375" style="1" customWidth="1"/>
    <col min="12548" max="12548" width="7.88671875" style="1" bestFit="1" customWidth="1"/>
    <col min="12549" max="12549" width="7" style="1" customWidth="1"/>
    <col min="12550" max="12550" width="7.88671875" style="1" bestFit="1" customWidth="1"/>
    <col min="12551" max="12551" width="8.44140625" style="1" customWidth="1"/>
    <col min="12552" max="12552" width="7" style="1" customWidth="1"/>
    <col min="12553" max="12553" width="6.33203125" style="1" customWidth="1"/>
    <col min="12554" max="12554" width="7" style="1" customWidth="1"/>
    <col min="12555" max="12555" width="6.6640625" style="1" customWidth="1"/>
    <col min="12556" max="12556" width="7" style="1" customWidth="1"/>
    <col min="12557" max="12557" width="6.44140625" style="1" customWidth="1"/>
    <col min="12558" max="12798" width="11.44140625" style="1"/>
    <col min="12799" max="12799" width="0.109375" style="1" customWidth="1"/>
    <col min="12800" max="12800" width="2.6640625" style="1" customWidth="1"/>
    <col min="12801" max="12801" width="15.44140625" style="1" customWidth="1"/>
    <col min="12802" max="12802" width="1.33203125" style="1" customWidth="1"/>
    <col min="12803" max="12803" width="29.109375" style="1" customWidth="1"/>
    <col min="12804" max="12804" width="7.88671875" style="1" bestFit="1" customWidth="1"/>
    <col min="12805" max="12805" width="7" style="1" customWidth="1"/>
    <col min="12806" max="12806" width="7.88671875" style="1" bestFit="1" customWidth="1"/>
    <col min="12807" max="12807" width="8.44140625" style="1" customWidth="1"/>
    <col min="12808" max="12808" width="7" style="1" customWidth="1"/>
    <col min="12809" max="12809" width="6.33203125" style="1" customWidth="1"/>
    <col min="12810" max="12810" width="7" style="1" customWidth="1"/>
    <col min="12811" max="12811" width="6.6640625" style="1" customWidth="1"/>
    <col min="12812" max="12812" width="7" style="1" customWidth="1"/>
    <col min="12813" max="12813" width="6.44140625" style="1" customWidth="1"/>
    <col min="12814" max="13054" width="11.44140625" style="1"/>
    <col min="13055" max="13055" width="0.109375" style="1" customWidth="1"/>
    <col min="13056" max="13056" width="2.6640625" style="1" customWidth="1"/>
    <col min="13057" max="13057" width="15.44140625" style="1" customWidth="1"/>
    <col min="13058" max="13058" width="1.33203125" style="1" customWidth="1"/>
    <col min="13059" max="13059" width="29.109375" style="1" customWidth="1"/>
    <col min="13060" max="13060" width="7.88671875" style="1" bestFit="1" customWidth="1"/>
    <col min="13061" max="13061" width="7" style="1" customWidth="1"/>
    <col min="13062" max="13062" width="7.88671875" style="1" bestFit="1" customWidth="1"/>
    <col min="13063" max="13063" width="8.44140625" style="1" customWidth="1"/>
    <col min="13064" max="13064" width="7" style="1" customWidth="1"/>
    <col min="13065" max="13065" width="6.33203125" style="1" customWidth="1"/>
    <col min="13066" max="13066" width="7" style="1" customWidth="1"/>
    <col min="13067" max="13067" width="6.6640625" style="1" customWidth="1"/>
    <col min="13068" max="13068" width="7" style="1" customWidth="1"/>
    <col min="13069" max="13069" width="6.44140625" style="1" customWidth="1"/>
    <col min="13070" max="13310" width="11.44140625" style="1"/>
    <col min="13311" max="13311" width="0.109375" style="1" customWidth="1"/>
    <col min="13312" max="13312" width="2.6640625" style="1" customWidth="1"/>
    <col min="13313" max="13313" width="15.44140625" style="1" customWidth="1"/>
    <col min="13314" max="13314" width="1.33203125" style="1" customWidth="1"/>
    <col min="13315" max="13315" width="29.109375" style="1" customWidth="1"/>
    <col min="13316" max="13316" width="7.88671875" style="1" bestFit="1" customWidth="1"/>
    <col min="13317" max="13317" width="7" style="1" customWidth="1"/>
    <col min="13318" max="13318" width="7.88671875" style="1" bestFit="1" customWidth="1"/>
    <col min="13319" max="13319" width="8.44140625" style="1" customWidth="1"/>
    <col min="13320" max="13320" width="7" style="1" customWidth="1"/>
    <col min="13321" max="13321" width="6.33203125" style="1" customWidth="1"/>
    <col min="13322" max="13322" width="7" style="1" customWidth="1"/>
    <col min="13323" max="13323" width="6.6640625" style="1" customWidth="1"/>
    <col min="13324" max="13324" width="7" style="1" customWidth="1"/>
    <col min="13325" max="13325" width="6.44140625" style="1" customWidth="1"/>
    <col min="13326" max="13566" width="11.44140625" style="1"/>
    <col min="13567" max="13567" width="0.109375" style="1" customWidth="1"/>
    <col min="13568" max="13568" width="2.6640625" style="1" customWidth="1"/>
    <col min="13569" max="13569" width="15.44140625" style="1" customWidth="1"/>
    <col min="13570" max="13570" width="1.33203125" style="1" customWidth="1"/>
    <col min="13571" max="13571" width="29.109375" style="1" customWidth="1"/>
    <col min="13572" max="13572" width="7.88671875" style="1" bestFit="1" customWidth="1"/>
    <col min="13573" max="13573" width="7" style="1" customWidth="1"/>
    <col min="13574" max="13574" width="7.88671875" style="1" bestFit="1" customWidth="1"/>
    <col min="13575" max="13575" width="8.44140625" style="1" customWidth="1"/>
    <col min="13576" max="13576" width="7" style="1" customWidth="1"/>
    <col min="13577" max="13577" width="6.33203125" style="1" customWidth="1"/>
    <col min="13578" max="13578" width="7" style="1" customWidth="1"/>
    <col min="13579" max="13579" width="6.6640625" style="1" customWidth="1"/>
    <col min="13580" max="13580" width="7" style="1" customWidth="1"/>
    <col min="13581" max="13581" width="6.44140625" style="1" customWidth="1"/>
    <col min="13582" max="13822" width="11.44140625" style="1"/>
    <col min="13823" max="13823" width="0.109375" style="1" customWidth="1"/>
    <col min="13824" max="13824" width="2.6640625" style="1" customWidth="1"/>
    <col min="13825" max="13825" width="15.44140625" style="1" customWidth="1"/>
    <col min="13826" max="13826" width="1.33203125" style="1" customWidth="1"/>
    <col min="13827" max="13827" width="29.109375" style="1" customWidth="1"/>
    <col min="13828" max="13828" width="7.88671875" style="1" bestFit="1" customWidth="1"/>
    <col min="13829" max="13829" width="7" style="1" customWidth="1"/>
    <col min="13830" max="13830" width="7.88671875" style="1" bestFit="1" customWidth="1"/>
    <col min="13831" max="13831" width="8.44140625" style="1" customWidth="1"/>
    <col min="13832" max="13832" width="7" style="1" customWidth="1"/>
    <col min="13833" max="13833" width="6.33203125" style="1" customWidth="1"/>
    <col min="13834" max="13834" width="7" style="1" customWidth="1"/>
    <col min="13835" max="13835" width="6.6640625" style="1" customWidth="1"/>
    <col min="13836" max="13836" width="7" style="1" customWidth="1"/>
    <col min="13837" max="13837" width="6.44140625" style="1" customWidth="1"/>
    <col min="13838" max="14078" width="11.44140625" style="1"/>
    <col min="14079" max="14079" width="0.109375" style="1" customWidth="1"/>
    <col min="14080" max="14080" width="2.6640625" style="1" customWidth="1"/>
    <col min="14081" max="14081" width="15.44140625" style="1" customWidth="1"/>
    <col min="14082" max="14082" width="1.33203125" style="1" customWidth="1"/>
    <col min="14083" max="14083" width="29.109375" style="1" customWidth="1"/>
    <col min="14084" max="14084" width="7.88671875" style="1" bestFit="1" customWidth="1"/>
    <col min="14085" max="14085" width="7" style="1" customWidth="1"/>
    <col min="14086" max="14086" width="7.88671875" style="1" bestFit="1" customWidth="1"/>
    <col min="14087" max="14087" width="8.44140625" style="1" customWidth="1"/>
    <col min="14088" max="14088" width="7" style="1" customWidth="1"/>
    <col min="14089" max="14089" width="6.33203125" style="1" customWidth="1"/>
    <col min="14090" max="14090" width="7" style="1" customWidth="1"/>
    <col min="14091" max="14091" width="6.6640625" style="1" customWidth="1"/>
    <col min="14092" max="14092" width="7" style="1" customWidth="1"/>
    <col min="14093" max="14093" width="6.44140625" style="1" customWidth="1"/>
    <col min="14094" max="14334" width="11.44140625" style="1"/>
    <col min="14335" max="14335" width="0.109375" style="1" customWidth="1"/>
    <col min="14336" max="14336" width="2.6640625" style="1" customWidth="1"/>
    <col min="14337" max="14337" width="15.44140625" style="1" customWidth="1"/>
    <col min="14338" max="14338" width="1.33203125" style="1" customWidth="1"/>
    <col min="14339" max="14339" width="29.109375" style="1" customWidth="1"/>
    <col min="14340" max="14340" width="7.88671875" style="1" bestFit="1" customWidth="1"/>
    <col min="14341" max="14341" width="7" style="1" customWidth="1"/>
    <col min="14342" max="14342" width="7.88671875" style="1" bestFit="1" customWidth="1"/>
    <col min="14343" max="14343" width="8.44140625" style="1" customWidth="1"/>
    <col min="14344" max="14344" width="7" style="1" customWidth="1"/>
    <col min="14345" max="14345" width="6.33203125" style="1" customWidth="1"/>
    <col min="14346" max="14346" width="7" style="1" customWidth="1"/>
    <col min="14347" max="14347" width="6.6640625" style="1" customWidth="1"/>
    <col min="14348" max="14348" width="7" style="1" customWidth="1"/>
    <col min="14349" max="14349" width="6.44140625" style="1" customWidth="1"/>
    <col min="14350" max="14590" width="11.44140625" style="1"/>
    <col min="14591" max="14591" width="0.109375" style="1" customWidth="1"/>
    <col min="14592" max="14592" width="2.6640625" style="1" customWidth="1"/>
    <col min="14593" max="14593" width="15.44140625" style="1" customWidth="1"/>
    <col min="14594" max="14594" width="1.33203125" style="1" customWidth="1"/>
    <col min="14595" max="14595" width="29.109375" style="1" customWidth="1"/>
    <col min="14596" max="14596" width="7.88671875" style="1" bestFit="1" customWidth="1"/>
    <col min="14597" max="14597" width="7" style="1" customWidth="1"/>
    <col min="14598" max="14598" width="7.88671875" style="1" bestFit="1" customWidth="1"/>
    <col min="14599" max="14599" width="8.44140625" style="1" customWidth="1"/>
    <col min="14600" max="14600" width="7" style="1" customWidth="1"/>
    <col min="14601" max="14601" width="6.33203125" style="1" customWidth="1"/>
    <col min="14602" max="14602" width="7" style="1" customWidth="1"/>
    <col min="14603" max="14603" width="6.6640625" style="1" customWidth="1"/>
    <col min="14604" max="14604" width="7" style="1" customWidth="1"/>
    <col min="14605" max="14605" width="6.44140625" style="1" customWidth="1"/>
    <col min="14606" max="14846" width="11.44140625" style="1"/>
    <col min="14847" max="14847" width="0.109375" style="1" customWidth="1"/>
    <col min="14848" max="14848" width="2.6640625" style="1" customWidth="1"/>
    <col min="14849" max="14849" width="15.44140625" style="1" customWidth="1"/>
    <col min="14850" max="14850" width="1.33203125" style="1" customWidth="1"/>
    <col min="14851" max="14851" width="29.109375" style="1" customWidth="1"/>
    <col min="14852" max="14852" width="7.88671875" style="1" bestFit="1" customWidth="1"/>
    <col min="14853" max="14853" width="7" style="1" customWidth="1"/>
    <col min="14854" max="14854" width="7.88671875" style="1" bestFit="1" customWidth="1"/>
    <col min="14855" max="14855" width="8.44140625" style="1" customWidth="1"/>
    <col min="14856" max="14856" width="7" style="1" customWidth="1"/>
    <col min="14857" max="14857" width="6.33203125" style="1" customWidth="1"/>
    <col min="14858" max="14858" width="7" style="1" customWidth="1"/>
    <col min="14859" max="14859" width="6.6640625" style="1" customWidth="1"/>
    <col min="14860" max="14860" width="7" style="1" customWidth="1"/>
    <col min="14861" max="14861" width="6.44140625" style="1" customWidth="1"/>
    <col min="14862" max="15102" width="11.44140625" style="1"/>
    <col min="15103" max="15103" width="0.109375" style="1" customWidth="1"/>
    <col min="15104" max="15104" width="2.6640625" style="1" customWidth="1"/>
    <col min="15105" max="15105" width="15.44140625" style="1" customWidth="1"/>
    <col min="15106" max="15106" width="1.33203125" style="1" customWidth="1"/>
    <col min="15107" max="15107" width="29.109375" style="1" customWidth="1"/>
    <col min="15108" max="15108" width="7.88671875" style="1" bestFit="1" customWidth="1"/>
    <col min="15109" max="15109" width="7" style="1" customWidth="1"/>
    <col min="15110" max="15110" width="7.88671875" style="1" bestFit="1" customWidth="1"/>
    <col min="15111" max="15111" width="8.44140625" style="1" customWidth="1"/>
    <col min="15112" max="15112" width="7" style="1" customWidth="1"/>
    <col min="15113" max="15113" width="6.33203125" style="1" customWidth="1"/>
    <col min="15114" max="15114" width="7" style="1" customWidth="1"/>
    <col min="15115" max="15115" width="6.6640625" style="1" customWidth="1"/>
    <col min="15116" max="15116" width="7" style="1" customWidth="1"/>
    <col min="15117" max="15117" width="6.44140625" style="1" customWidth="1"/>
    <col min="15118" max="15358" width="11.44140625" style="1"/>
    <col min="15359" max="15359" width="0.109375" style="1" customWidth="1"/>
    <col min="15360" max="15360" width="2.6640625" style="1" customWidth="1"/>
    <col min="15361" max="15361" width="15.44140625" style="1" customWidth="1"/>
    <col min="15362" max="15362" width="1.33203125" style="1" customWidth="1"/>
    <col min="15363" max="15363" width="29.109375" style="1" customWidth="1"/>
    <col min="15364" max="15364" width="7.88671875" style="1" bestFit="1" customWidth="1"/>
    <col min="15365" max="15365" width="7" style="1" customWidth="1"/>
    <col min="15366" max="15366" width="7.88671875" style="1" bestFit="1" customWidth="1"/>
    <col min="15367" max="15367" width="8.44140625" style="1" customWidth="1"/>
    <col min="15368" max="15368" width="7" style="1" customWidth="1"/>
    <col min="15369" max="15369" width="6.33203125" style="1" customWidth="1"/>
    <col min="15370" max="15370" width="7" style="1" customWidth="1"/>
    <col min="15371" max="15371" width="6.6640625" style="1" customWidth="1"/>
    <col min="15372" max="15372" width="7" style="1" customWidth="1"/>
    <col min="15373" max="15373" width="6.44140625" style="1" customWidth="1"/>
    <col min="15374" max="15614" width="11.44140625" style="1"/>
    <col min="15615" max="15615" width="0.109375" style="1" customWidth="1"/>
    <col min="15616" max="15616" width="2.6640625" style="1" customWidth="1"/>
    <col min="15617" max="15617" width="15.44140625" style="1" customWidth="1"/>
    <col min="15618" max="15618" width="1.33203125" style="1" customWidth="1"/>
    <col min="15619" max="15619" width="29.109375" style="1" customWidth="1"/>
    <col min="15620" max="15620" width="7.88671875" style="1" bestFit="1" customWidth="1"/>
    <col min="15621" max="15621" width="7" style="1" customWidth="1"/>
    <col min="15622" max="15622" width="7.88671875" style="1" bestFit="1" customWidth="1"/>
    <col min="15623" max="15623" width="8.44140625" style="1" customWidth="1"/>
    <col min="15624" max="15624" width="7" style="1" customWidth="1"/>
    <col min="15625" max="15625" width="6.33203125" style="1" customWidth="1"/>
    <col min="15626" max="15626" width="7" style="1" customWidth="1"/>
    <col min="15627" max="15627" width="6.6640625" style="1" customWidth="1"/>
    <col min="15628" max="15628" width="7" style="1" customWidth="1"/>
    <col min="15629" max="15629" width="6.44140625" style="1" customWidth="1"/>
    <col min="15630" max="15870" width="11.44140625" style="1"/>
    <col min="15871" max="15871" width="0.109375" style="1" customWidth="1"/>
    <col min="15872" max="15872" width="2.6640625" style="1" customWidth="1"/>
    <col min="15873" max="15873" width="15.44140625" style="1" customWidth="1"/>
    <col min="15874" max="15874" width="1.33203125" style="1" customWidth="1"/>
    <col min="15875" max="15875" width="29.109375" style="1" customWidth="1"/>
    <col min="15876" max="15876" width="7.88671875" style="1" bestFit="1" customWidth="1"/>
    <col min="15877" max="15877" width="7" style="1" customWidth="1"/>
    <col min="15878" max="15878" width="7.88671875" style="1" bestFit="1" customWidth="1"/>
    <col min="15879" max="15879" width="8.44140625" style="1" customWidth="1"/>
    <col min="15880" max="15880" width="7" style="1" customWidth="1"/>
    <col min="15881" max="15881" width="6.33203125" style="1" customWidth="1"/>
    <col min="15882" max="15882" width="7" style="1" customWidth="1"/>
    <col min="15883" max="15883" width="6.6640625" style="1" customWidth="1"/>
    <col min="15884" max="15884" width="7" style="1" customWidth="1"/>
    <col min="15885" max="15885" width="6.44140625" style="1" customWidth="1"/>
    <col min="15886" max="16126" width="11.44140625" style="1"/>
    <col min="16127" max="16127" width="0.109375" style="1" customWidth="1"/>
    <col min="16128" max="16128" width="2.6640625" style="1" customWidth="1"/>
    <col min="16129" max="16129" width="15.44140625" style="1" customWidth="1"/>
    <col min="16130" max="16130" width="1.33203125" style="1" customWidth="1"/>
    <col min="16131" max="16131" width="29.109375" style="1" customWidth="1"/>
    <col min="16132" max="16132" width="7.88671875" style="1" bestFit="1" customWidth="1"/>
    <col min="16133" max="16133" width="7" style="1" customWidth="1"/>
    <col min="16134" max="16134" width="7.88671875" style="1" bestFit="1" customWidth="1"/>
    <col min="16135" max="16135" width="8.44140625" style="1" customWidth="1"/>
    <col min="16136" max="16136" width="7" style="1" customWidth="1"/>
    <col min="16137" max="16137" width="6.33203125" style="1" customWidth="1"/>
    <col min="16138" max="16138" width="7" style="1" customWidth="1"/>
    <col min="16139" max="16139" width="6.6640625" style="1" customWidth="1"/>
    <col min="16140" max="16140" width="7" style="1" customWidth="1"/>
    <col min="16141" max="16141" width="6.44140625" style="1" customWidth="1"/>
    <col min="16142" max="16384" width="11.44140625" style="1"/>
  </cols>
  <sheetData>
    <row r="1" spans="3:23" ht="0.75" customHeight="1"/>
    <row r="2" spans="3:23" ht="21" customHeight="1">
      <c r="M2" s="43" t="s">
        <v>24</v>
      </c>
    </row>
    <row r="3" spans="3:23" ht="15" customHeight="1">
      <c r="M3" s="42" t="s">
        <v>68</v>
      </c>
    </row>
    <row r="4" spans="3:23" ht="20.25" customHeight="1">
      <c r="C4" s="41" t="s">
        <v>51</v>
      </c>
    </row>
    <row r="5" spans="3:23" ht="12.75" customHeight="1"/>
    <row r="6" spans="3:23" ht="13.5" customHeight="1"/>
    <row r="7" spans="3:23" s="37" customFormat="1" ht="12.75" customHeight="1">
      <c r="C7" s="145" t="s">
        <v>23</v>
      </c>
      <c r="E7" s="40"/>
      <c r="F7" s="146" t="s">
        <v>22</v>
      </c>
      <c r="G7" s="147"/>
      <c r="H7" s="146" t="s">
        <v>21</v>
      </c>
      <c r="I7" s="147"/>
      <c r="J7" s="146" t="s">
        <v>20</v>
      </c>
      <c r="K7" s="147"/>
      <c r="L7" s="146" t="s">
        <v>19</v>
      </c>
      <c r="M7" s="147"/>
    </row>
    <row r="8" spans="3:23" s="37" customFormat="1" ht="12.75" customHeight="1">
      <c r="C8" s="145"/>
      <c r="E8" s="39"/>
      <c r="F8" s="38" t="s">
        <v>18</v>
      </c>
      <c r="G8" s="116" t="s">
        <v>69</v>
      </c>
      <c r="H8" s="38" t="s">
        <v>18</v>
      </c>
      <c r="I8" s="116" t="s">
        <v>69</v>
      </c>
      <c r="J8" s="38" t="s">
        <v>18</v>
      </c>
      <c r="K8" s="116" t="s">
        <v>69</v>
      </c>
      <c r="L8" s="38" t="s">
        <v>18</v>
      </c>
      <c r="M8" s="116" t="s">
        <v>69</v>
      </c>
    </row>
    <row r="9" spans="3:23" s="36" customFormat="1" ht="12.75" customHeight="1">
      <c r="C9" s="31"/>
      <c r="E9" s="27" t="s">
        <v>17</v>
      </c>
      <c r="F9" s="24" t="s">
        <v>6</v>
      </c>
      <c r="G9" s="23" t="s">
        <v>6</v>
      </c>
      <c r="H9" s="24">
        <v>9.8080000000000007E-3</v>
      </c>
      <c r="I9" s="23">
        <v>-96.433454545454538</v>
      </c>
      <c r="J9" s="24" t="s">
        <v>6</v>
      </c>
      <c r="K9" s="23" t="s">
        <v>6</v>
      </c>
      <c r="L9" s="24" t="s">
        <v>6</v>
      </c>
      <c r="M9" s="23" t="s">
        <v>6</v>
      </c>
      <c r="N9" s="10"/>
      <c r="O9" s="10"/>
    </row>
    <row r="10" spans="3:23" s="7" customFormat="1" ht="12.75" customHeight="1">
      <c r="C10" s="31"/>
      <c r="E10" s="27" t="s">
        <v>16</v>
      </c>
      <c r="F10" s="24">
        <v>243.25878700000001</v>
      </c>
      <c r="G10" s="23">
        <v>-11.13240191033775</v>
      </c>
      <c r="H10" s="24" t="s">
        <v>6</v>
      </c>
      <c r="I10" s="23" t="s">
        <v>6</v>
      </c>
      <c r="J10" s="24" t="s">
        <v>6</v>
      </c>
      <c r="K10" s="23" t="s">
        <v>6</v>
      </c>
      <c r="L10" s="24" t="s">
        <v>6</v>
      </c>
      <c r="M10" s="23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31"/>
      <c r="E11" s="35" t="s">
        <v>15</v>
      </c>
      <c r="F11" s="33">
        <v>82.904506999999995</v>
      </c>
      <c r="G11" s="32">
        <v>-22.541557371956429</v>
      </c>
      <c r="H11" s="33">
        <v>177.48086799999999</v>
      </c>
      <c r="I11" s="32">
        <v>-6.3081009141915425</v>
      </c>
      <c r="J11" s="33">
        <v>17.695684</v>
      </c>
      <c r="K11" s="32">
        <v>0.6658708899605561</v>
      </c>
      <c r="L11" s="33">
        <v>19.365919000000002</v>
      </c>
      <c r="M11" s="32">
        <v>2.8010783382422302</v>
      </c>
      <c r="N11" s="29"/>
      <c r="O11" s="29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31"/>
      <c r="E12" s="34" t="s">
        <v>14</v>
      </c>
      <c r="F12" s="33">
        <v>98.051997</v>
      </c>
      <c r="G12" s="32">
        <v>65.306898862409923</v>
      </c>
      <c r="H12" s="33">
        <v>16.444386000000002</v>
      </c>
      <c r="I12" s="32">
        <v>-41.830856633724856</v>
      </c>
      <c r="J12" s="33">
        <v>8.0000000000000004E-4</v>
      </c>
      <c r="K12" s="32">
        <v>-76.254081329771438</v>
      </c>
      <c r="L12" s="33">
        <v>4.5150000000000003E-2</v>
      </c>
      <c r="M12" s="32" t="s">
        <v>6</v>
      </c>
      <c r="N12" s="29"/>
      <c r="O12" s="29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31"/>
      <c r="E13" s="34" t="s">
        <v>13</v>
      </c>
      <c r="F13" s="33" t="s">
        <v>6</v>
      </c>
      <c r="G13" s="32" t="s">
        <v>6</v>
      </c>
      <c r="H13" s="33">
        <v>206.77063699999999</v>
      </c>
      <c r="I13" s="32">
        <v>-13.756060722336585</v>
      </c>
      <c r="J13" s="33" t="s">
        <v>6</v>
      </c>
      <c r="K13" s="32" t="s">
        <v>6</v>
      </c>
      <c r="L13" s="33" t="s">
        <v>6</v>
      </c>
      <c r="M13" s="32" t="s">
        <v>6</v>
      </c>
      <c r="N13" s="29"/>
      <c r="O13" s="29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31"/>
      <c r="E14" s="27" t="s">
        <v>12</v>
      </c>
      <c r="F14" s="24">
        <v>180.956504</v>
      </c>
      <c r="G14" s="23">
        <v>8.7831509245631327</v>
      </c>
      <c r="H14" s="24">
        <v>400.69589100000002</v>
      </c>
      <c r="I14" s="23">
        <v>-12.406853504960823</v>
      </c>
      <c r="J14" s="24">
        <v>17.696484000000002</v>
      </c>
      <c r="K14" s="23">
        <v>0.65113176531318795</v>
      </c>
      <c r="L14" s="24">
        <v>19.411069000000001</v>
      </c>
      <c r="M14" s="23">
        <v>3.0407503459053644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31"/>
      <c r="E15" s="27" t="s">
        <v>11</v>
      </c>
      <c r="F15" s="24">
        <v>58.222776000000003</v>
      </c>
      <c r="G15" s="23">
        <v>64.529796290343668</v>
      </c>
      <c r="H15" s="24">
        <v>233.817509</v>
      </c>
      <c r="I15" s="23">
        <v>1.0483264037292805</v>
      </c>
      <c r="J15" s="24" t="s">
        <v>6</v>
      </c>
      <c r="K15" s="23" t="s">
        <v>6</v>
      </c>
      <c r="L15" s="24" t="s">
        <v>6</v>
      </c>
      <c r="M15" s="23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30"/>
      <c r="E16" s="27" t="s">
        <v>10</v>
      </c>
      <c r="F16" s="24">
        <v>3.58568</v>
      </c>
      <c r="G16" s="23">
        <v>14.631713554987211</v>
      </c>
      <c r="H16" s="24" t="s">
        <v>6</v>
      </c>
      <c r="I16" s="23" t="s">
        <v>6</v>
      </c>
      <c r="J16" s="24" t="s">
        <v>6</v>
      </c>
      <c r="K16" s="23" t="s">
        <v>6</v>
      </c>
      <c r="L16" s="24" t="s">
        <v>6</v>
      </c>
      <c r="M16" s="23" t="s">
        <v>6</v>
      </c>
      <c r="N16" s="10"/>
      <c r="O16" s="29"/>
    </row>
    <row r="17" spans="3:16" s="2" customFormat="1" ht="12.75" customHeight="1">
      <c r="C17" s="28"/>
      <c r="E17" s="27" t="s">
        <v>9</v>
      </c>
      <c r="F17" s="24" t="s">
        <v>6</v>
      </c>
      <c r="G17" s="23" t="s">
        <v>6</v>
      </c>
      <c r="H17" s="24">
        <v>3.8821310000000002</v>
      </c>
      <c r="I17" s="23">
        <v>24.654490412492258</v>
      </c>
      <c r="J17" s="24" t="s">
        <v>6</v>
      </c>
      <c r="K17" s="23" t="s">
        <v>6</v>
      </c>
      <c r="L17" s="24" t="s">
        <v>6</v>
      </c>
      <c r="M17" s="23" t="s">
        <v>6</v>
      </c>
      <c r="N17" s="10"/>
      <c r="O17" s="10"/>
    </row>
    <row r="18" spans="3:16" s="2" customFormat="1" ht="12.75" customHeight="1">
      <c r="C18" s="28"/>
      <c r="E18" s="27" t="s">
        <v>8</v>
      </c>
      <c r="F18" s="23">
        <v>0.15636</v>
      </c>
      <c r="G18" s="23">
        <v>-11.15909090909091</v>
      </c>
      <c r="H18" s="24">
        <v>94.063694999999996</v>
      </c>
      <c r="I18" s="23">
        <v>86.675058048383562</v>
      </c>
      <c r="J18" s="24" t="s">
        <v>6</v>
      </c>
      <c r="K18" s="23" t="s">
        <v>6</v>
      </c>
      <c r="L18" s="24" t="s">
        <v>6</v>
      </c>
      <c r="M18" s="23" t="s">
        <v>6</v>
      </c>
      <c r="N18" s="10"/>
      <c r="O18" s="10"/>
    </row>
    <row r="19" spans="3:16" s="2" customFormat="1" ht="12.75" customHeight="1">
      <c r="C19" s="14"/>
      <c r="E19" s="27" t="s">
        <v>7</v>
      </c>
      <c r="F19" s="24">
        <v>11.830399999999999</v>
      </c>
      <c r="G19" s="23">
        <v>-11.049624060150375</v>
      </c>
      <c r="H19" s="24">
        <v>29.146902000000001</v>
      </c>
      <c r="I19" s="23">
        <v>0.41560286014033909</v>
      </c>
      <c r="J19" s="24" t="s">
        <v>6</v>
      </c>
      <c r="K19" s="23" t="s">
        <v>6</v>
      </c>
      <c r="L19" s="24">
        <v>0</v>
      </c>
      <c r="M19" s="23" t="s">
        <v>6</v>
      </c>
      <c r="N19" s="10"/>
      <c r="O19" s="10"/>
      <c r="P19" s="26"/>
    </row>
    <row r="20" spans="3:16" s="2" customFormat="1" ht="12.75" customHeight="1">
      <c r="C20" s="14"/>
      <c r="E20" s="25" t="s">
        <v>58</v>
      </c>
      <c r="F20" s="23">
        <v>0.13113</v>
      </c>
      <c r="G20" s="23">
        <v>72.539473684210535</v>
      </c>
      <c r="H20" s="24">
        <v>2.5246999999999999E-2</v>
      </c>
      <c r="I20" s="23">
        <v>-96.961853188928998</v>
      </c>
      <c r="J20" s="24" t="s">
        <v>6</v>
      </c>
      <c r="K20" s="23" t="s">
        <v>6</v>
      </c>
      <c r="L20" s="24" t="s">
        <v>6</v>
      </c>
      <c r="M20" s="23" t="s">
        <v>6</v>
      </c>
      <c r="N20" s="10"/>
      <c r="O20" s="10"/>
    </row>
    <row r="21" spans="3:16" s="2" customFormat="1" ht="12.75" customHeight="1">
      <c r="C21" s="14"/>
      <c r="E21" s="25" t="s">
        <v>28</v>
      </c>
      <c r="F21" s="24">
        <v>3.6309399999999998</v>
      </c>
      <c r="G21" s="23">
        <v>18.6969597907813</v>
      </c>
      <c r="H21" s="24">
        <v>0</v>
      </c>
      <c r="I21" s="23" t="s">
        <v>6</v>
      </c>
      <c r="J21" s="24" t="s">
        <v>6</v>
      </c>
      <c r="K21" s="23" t="s">
        <v>6</v>
      </c>
      <c r="L21" s="24">
        <v>0</v>
      </c>
      <c r="M21" s="23" t="s">
        <v>6</v>
      </c>
      <c r="N21" s="10"/>
      <c r="O21" s="10"/>
    </row>
    <row r="22" spans="3:16" s="2" customFormat="1" ht="12.75" customHeight="1">
      <c r="C22" s="14"/>
      <c r="E22" s="25" t="s">
        <v>64</v>
      </c>
      <c r="F22" s="24">
        <f>IFERROR(F23,"-")</f>
        <v>14.64785</v>
      </c>
      <c r="G22" s="23">
        <f>IFERROR(G23,"-")</f>
        <v>4.2106573705179287</v>
      </c>
      <c r="H22" s="24">
        <f t="shared" ref="H22:M22" si="0">IFERROR(H23,"-")</f>
        <v>0</v>
      </c>
      <c r="I22" s="23" t="str">
        <f t="shared" si="0"/>
        <v>-</v>
      </c>
      <c r="J22" s="24" t="str">
        <f t="shared" si="0"/>
        <v>-</v>
      </c>
      <c r="K22" s="23" t="str">
        <f t="shared" si="0"/>
        <v>-</v>
      </c>
      <c r="L22" s="23">
        <f t="shared" si="0"/>
        <v>0.37424750000000001</v>
      </c>
      <c r="M22" s="23">
        <f t="shared" si="0"/>
        <v>-12.045240893066978</v>
      </c>
      <c r="N22" s="10"/>
      <c r="O22" s="10"/>
    </row>
    <row r="23" spans="3:16" s="2" customFormat="1" ht="12.75" customHeight="1">
      <c r="C23" s="14"/>
      <c r="E23" s="25" t="s">
        <v>63</v>
      </c>
      <c r="F23" s="24">
        <v>14.64785</v>
      </c>
      <c r="G23" s="23">
        <v>4.2106573705179287</v>
      </c>
      <c r="H23" s="24">
        <v>0</v>
      </c>
      <c r="I23" s="23" t="s">
        <v>6</v>
      </c>
      <c r="J23" s="24" t="s">
        <v>6</v>
      </c>
      <c r="K23" s="23" t="s">
        <v>6</v>
      </c>
      <c r="L23" s="23">
        <v>0.37424750000000001</v>
      </c>
      <c r="M23" s="23">
        <v>-12.045240893066978</v>
      </c>
      <c r="N23" s="10"/>
      <c r="O23" s="10"/>
    </row>
    <row r="24" spans="3:16" s="2" customFormat="1" ht="12.75" customHeight="1">
      <c r="C24" s="14"/>
      <c r="E24" s="22" t="s">
        <v>5</v>
      </c>
      <c r="F24" s="21">
        <v>531.06827699999997</v>
      </c>
      <c r="G24" s="19">
        <v>1.4813464041522648</v>
      </c>
      <c r="H24" s="20">
        <v>761.64118299999996</v>
      </c>
      <c r="I24" s="19">
        <v>-1.4029329557853258</v>
      </c>
      <c r="J24" s="20">
        <v>17.696484000000002</v>
      </c>
      <c r="K24" s="19">
        <v>0.65113176531318795</v>
      </c>
      <c r="L24" s="20">
        <v>20.159564</v>
      </c>
      <c r="M24" s="19">
        <v>2.3471251944117055</v>
      </c>
      <c r="N24" s="10"/>
      <c r="O24" s="10"/>
    </row>
    <row r="25" spans="3:16" s="2" customFormat="1" ht="12.75" customHeight="1">
      <c r="C25" s="18"/>
      <c r="E25" s="17" t="s">
        <v>67</v>
      </c>
      <c r="F25" s="16">
        <v>161.42429999999999</v>
      </c>
      <c r="G25" s="15">
        <v>4.0028236574981237</v>
      </c>
      <c r="H25" s="16" t="s">
        <v>6</v>
      </c>
      <c r="I25" s="15" t="s">
        <v>6</v>
      </c>
      <c r="J25" s="16" t="s">
        <v>6</v>
      </c>
      <c r="K25" s="15" t="s">
        <v>6</v>
      </c>
      <c r="L25" s="16" t="s">
        <v>6</v>
      </c>
      <c r="M25" s="15" t="s">
        <v>6</v>
      </c>
      <c r="N25" s="10"/>
      <c r="O25" s="10"/>
    </row>
    <row r="26" spans="3:16" s="2" customFormat="1" ht="16.2" customHeight="1">
      <c r="C26" s="14"/>
      <c r="E26" s="13" t="s">
        <v>4</v>
      </c>
      <c r="F26" s="12">
        <v>692.49257699999998</v>
      </c>
      <c r="G26" s="11">
        <v>2.0581278895075057</v>
      </c>
      <c r="H26" s="12">
        <v>761.64118299999996</v>
      </c>
      <c r="I26" s="11">
        <v>-1.4029329557853258</v>
      </c>
      <c r="J26" s="12">
        <v>17.696484000000002</v>
      </c>
      <c r="K26" s="11">
        <v>0.65113176531318795</v>
      </c>
      <c r="L26" s="12">
        <v>20.159564</v>
      </c>
      <c r="M26" s="11">
        <v>2.3471251944117055</v>
      </c>
      <c r="N26" s="10"/>
      <c r="O26" s="10"/>
    </row>
    <row r="27" spans="3:16" s="2" customFormat="1" ht="16.2" customHeight="1">
      <c r="C27" s="14"/>
      <c r="E27" s="142" t="s">
        <v>65</v>
      </c>
      <c r="F27" s="142"/>
      <c r="G27" s="142"/>
      <c r="H27" s="142"/>
      <c r="I27" s="142"/>
      <c r="J27" s="142"/>
      <c r="K27" s="142"/>
      <c r="L27" s="135"/>
      <c r="M27" s="136"/>
      <c r="N27" s="10"/>
      <c r="O27" s="10"/>
    </row>
    <row r="28" spans="3:16" s="2" customFormat="1" ht="12.75" customHeight="1">
      <c r="C28" s="8"/>
      <c r="D28" s="8"/>
      <c r="E28" s="144" t="s">
        <v>3</v>
      </c>
      <c r="F28" s="144"/>
      <c r="G28" s="144"/>
      <c r="H28" s="144"/>
      <c r="I28" s="144"/>
      <c r="J28" s="144"/>
      <c r="K28" s="144"/>
      <c r="L28" s="144"/>
      <c r="M28" s="144"/>
      <c r="O28" s="9"/>
    </row>
    <row r="29" spans="3:16" s="2" customFormat="1" ht="12.75" customHeight="1">
      <c r="C29" s="8"/>
      <c r="D29" s="8"/>
      <c r="E29" s="143" t="s">
        <v>2</v>
      </c>
      <c r="F29" s="143"/>
      <c r="G29" s="143"/>
      <c r="H29" s="143"/>
      <c r="I29" s="143"/>
      <c r="J29" s="143"/>
      <c r="K29" s="143"/>
      <c r="L29" s="143"/>
      <c r="M29" s="143"/>
    </row>
    <row r="30" spans="3:16" s="2" customFormat="1" ht="12.75" customHeight="1">
      <c r="E30" s="143" t="s">
        <v>1</v>
      </c>
      <c r="F30" s="143"/>
      <c r="G30" s="143"/>
      <c r="H30" s="143"/>
      <c r="I30" s="143"/>
      <c r="J30" s="143"/>
      <c r="K30" s="143"/>
      <c r="L30" s="143"/>
      <c r="M30" s="143"/>
    </row>
    <row r="31" spans="3:16" s="7" customFormat="1" ht="12.75" customHeight="1">
      <c r="E31" s="143" t="s">
        <v>0</v>
      </c>
      <c r="F31" s="143"/>
      <c r="G31" s="143"/>
      <c r="H31" s="143"/>
      <c r="I31" s="143"/>
      <c r="J31" s="143"/>
      <c r="K31" s="143"/>
      <c r="L31" s="143"/>
      <c r="M31" s="143"/>
    </row>
    <row r="32" spans="3:16" ht="12.75" customHeight="1">
      <c r="C32" s="1"/>
      <c r="D32" s="1"/>
      <c r="E32" s="143" t="s">
        <v>66</v>
      </c>
      <c r="F32" s="143"/>
      <c r="G32" s="143"/>
      <c r="H32" s="143"/>
      <c r="I32" s="143"/>
      <c r="J32" s="143"/>
      <c r="K32" s="143"/>
      <c r="L32" s="143"/>
      <c r="M32" s="143"/>
    </row>
    <row r="33" spans="3:13" ht="12.75" customHeight="1">
      <c r="C33" s="1"/>
      <c r="D33" s="1"/>
      <c r="E33" s="143"/>
      <c r="F33" s="143"/>
      <c r="G33" s="143"/>
      <c r="H33" s="143"/>
      <c r="I33" s="143"/>
      <c r="J33" s="143"/>
      <c r="K33" s="143"/>
      <c r="L33" s="143"/>
      <c r="M33" s="143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L7:M7"/>
    <mergeCell ref="E27:K27"/>
    <mergeCell ref="E33:M33"/>
    <mergeCell ref="E28:M28"/>
    <mergeCell ref="E29:M29"/>
    <mergeCell ref="E30:M30"/>
    <mergeCell ref="E31:M31"/>
    <mergeCell ref="E32:M32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B2" sqref="B2"/>
    </sheetView>
  </sheetViews>
  <sheetFormatPr baseColWidth="10" defaultRowHeight="13.2"/>
  <cols>
    <col min="1" max="1" width="0.109375" style="45" customWidth="1"/>
    <col min="2" max="2" width="2.6640625" style="45" customWidth="1"/>
    <col min="3" max="3" width="23.6640625" style="45" customWidth="1"/>
    <col min="4" max="4" width="1.33203125" style="45" customWidth="1"/>
    <col min="5" max="5" width="58.88671875" style="45" customWidth="1"/>
    <col min="6" max="6" width="11.44140625" style="44"/>
    <col min="7" max="7" width="19.88671875" style="44" customWidth="1"/>
    <col min="8" max="9" width="11.44140625" style="44"/>
    <col min="10" max="10" width="11" style="44" bestFit="1" customWidth="1"/>
    <col min="11" max="253" width="11.44140625" style="44"/>
    <col min="254" max="254" width="0.109375" style="44" customWidth="1"/>
    <col min="255" max="255" width="2.6640625" style="44" customWidth="1"/>
    <col min="256" max="256" width="18.5546875" style="44" customWidth="1"/>
    <col min="257" max="257" width="1.33203125" style="44" customWidth="1"/>
    <col min="258" max="258" width="58.88671875" style="44" customWidth="1"/>
    <col min="259" max="260" width="11.44140625" style="44"/>
    <col min="261" max="261" width="2.109375" style="44" customWidth="1"/>
    <col min="262" max="262" width="11.44140625" style="44"/>
    <col min="263" max="263" width="9.5546875" style="44" customWidth="1"/>
    <col min="264" max="509" width="11.44140625" style="44"/>
    <col min="510" max="510" width="0.109375" style="44" customWidth="1"/>
    <col min="511" max="511" width="2.6640625" style="44" customWidth="1"/>
    <col min="512" max="512" width="18.5546875" style="44" customWidth="1"/>
    <col min="513" max="513" width="1.33203125" style="44" customWidth="1"/>
    <col min="514" max="514" width="58.88671875" style="44" customWidth="1"/>
    <col min="515" max="516" width="11.44140625" style="44"/>
    <col min="517" max="517" width="2.109375" style="44" customWidth="1"/>
    <col min="518" max="518" width="11.44140625" style="44"/>
    <col min="519" max="519" width="9.5546875" style="44" customWidth="1"/>
    <col min="520" max="765" width="11.44140625" style="44"/>
    <col min="766" max="766" width="0.109375" style="44" customWidth="1"/>
    <col min="767" max="767" width="2.6640625" style="44" customWidth="1"/>
    <col min="768" max="768" width="18.5546875" style="44" customWidth="1"/>
    <col min="769" max="769" width="1.33203125" style="44" customWidth="1"/>
    <col min="770" max="770" width="58.88671875" style="44" customWidth="1"/>
    <col min="771" max="772" width="11.44140625" style="44"/>
    <col min="773" max="773" width="2.109375" style="44" customWidth="1"/>
    <col min="774" max="774" width="11.44140625" style="44"/>
    <col min="775" max="775" width="9.5546875" style="44" customWidth="1"/>
    <col min="776" max="1021" width="11.44140625" style="44"/>
    <col min="1022" max="1022" width="0.109375" style="44" customWidth="1"/>
    <col min="1023" max="1023" width="2.6640625" style="44" customWidth="1"/>
    <col min="1024" max="1024" width="18.5546875" style="44" customWidth="1"/>
    <col min="1025" max="1025" width="1.33203125" style="44" customWidth="1"/>
    <col min="1026" max="1026" width="58.88671875" style="44" customWidth="1"/>
    <col min="1027" max="1028" width="11.44140625" style="44"/>
    <col min="1029" max="1029" width="2.109375" style="44" customWidth="1"/>
    <col min="1030" max="1030" width="11.44140625" style="44"/>
    <col min="1031" max="1031" width="9.5546875" style="44" customWidth="1"/>
    <col min="1032" max="1277" width="11.44140625" style="44"/>
    <col min="1278" max="1278" width="0.109375" style="44" customWidth="1"/>
    <col min="1279" max="1279" width="2.6640625" style="44" customWidth="1"/>
    <col min="1280" max="1280" width="18.5546875" style="44" customWidth="1"/>
    <col min="1281" max="1281" width="1.33203125" style="44" customWidth="1"/>
    <col min="1282" max="1282" width="58.88671875" style="44" customWidth="1"/>
    <col min="1283" max="1284" width="11.44140625" style="44"/>
    <col min="1285" max="1285" width="2.109375" style="44" customWidth="1"/>
    <col min="1286" max="1286" width="11.44140625" style="44"/>
    <col min="1287" max="1287" width="9.5546875" style="44" customWidth="1"/>
    <col min="1288" max="1533" width="11.44140625" style="44"/>
    <col min="1534" max="1534" width="0.109375" style="44" customWidth="1"/>
    <col min="1535" max="1535" width="2.6640625" style="44" customWidth="1"/>
    <col min="1536" max="1536" width="18.5546875" style="44" customWidth="1"/>
    <col min="1537" max="1537" width="1.33203125" style="44" customWidth="1"/>
    <col min="1538" max="1538" width="58.88671875" style="44" customWidth="1"/>
    <col min="1539" max="1540" width="11.44140625" style="44"/>
    <col min="1541" max="1541" width="2.109375" style="44" customWidth="1"/>
    <col min="1542" max="1542" width="11.44140625" style="44"/>
    <col min="1543" max="1543" width="9.5546875" style="44" customWidth="1"/>
    <col min="1544" max="1789" width="11.44140625" style="44"/>
    <col min="1790" max="1790" width="0.109375" style="44" customWidth="1"/>
    <col min="1791" max="1791" width="2.6640625" style="44" customWidth="1"/>
    <col min="1792" max="1792" width="18.5546875" style="44" customWidth="1"/>
    <col min="1793" max="1793" width="1.33203125" style="44" customWidth="1"/>
    <col min="1794" max="1794" width="58.88671875" style="44" customWidth="1"/>
    <col min="1795" max="1796" width="11.44140625" style="44"/>
    <col min="1797" max="1797" width="2.109375" style="44" customWidth="1"/>
    <col min="1798" max="1798" width="11.44140625" style="44"/>
    <col min="1799" max="1799" width="9.5546875" style="44" customWidth="1"/>
    <col min="1800" max="2045" width="11.44140625" style="44"/>
    <col min="2046" max="2046" width="0.109375" style="44" customWidth="1"/>
    <col min="2047" max="2047" width="2.6640625" style="44" customWidth="1"/>
    <col min="2048" max="2048" width="18.5546875" style="44" customWidth="1"/>
    <col min="2049" max="2049" width="1.33203125" style="44" customWidth="1"/>
    <col min="2050" max="2050" width="58.88671875" style="44" customWidth="1"/>
    <col min="2051" max="2052" width="11.44140625" style="44"/>
    <col min="2053" max="2053" width="2.109375" style="44" customWidth="1"/>
    <col min="2054" max="2054" width="11.44140625" style="44"/>
    <col min="2055" max="2055" width="9.5546875" style="44" customWidth="1"/>
    <col min="2056" max="2301" width="11.44140625" style="44"/>
    <col min="2302" max="2302" width="0.109375" style="44" customWidth="1"/>
    <col min="2303" max="2303" width="2.6640625" style="44" customWidth="1"/>
    <col min="2304" max="2304" width="18.5546875" style="44" customWidth="1"/>
    <col min="2305" max="2305" width="1.33203125" style="44" customWidth="1"/>
    <col min="2306" max="2306" width="58.88671875" style="44" customWidth="1"/>
    <col min="2307" max="2308" width="11.44140625" style="44"/>
    <col min="2309" max="2309" width="2.109375" style="44" customWidth="1"/>
    <col min="2310" max="2310" width="11.44140625" style="44"/>
    <col min="2311" max="2311" width="9.5546875" style="44" customWidth="1"/>
    <col min="2312" max="2557" width="11.44140625" style="44"/>
    <col min="2558" max="2558" width="0.109375" style="44" customWidth="1"/>
    <col min="2559" max="2559" width="2.6640625" style="44" customWidth="1"/>
    <col min="2560" max="2560" width="18.5546875" style="44" customWidth="1"/>
    <col min="2561" max="2561" width="1.33203125" style="44" customWidth="1"/>
    <col min="2562" max="2562" width="58.88671875" style="44" customWidth="1"/>
    <col min="2563" max="2564" width="11.44140625" style="44"/>
    <col min="2565" max="2565" width="2.109375" style="44" customWidth="1"/>
    <col min="2566" max="2566" width="11.44140625" style="44"/>
    <col min="2567" max="2567" width="9.5546875" style="44" customWidth="1"/>
    <col min="2568" max="2813" width="11.44140625" style="44"/>
    <col min="2814" max="2814" width="0.109375" style="44" customWidth="1"/>
    <col min="2815" max="2815" width="2.6640625" style="44" customWidth="1"/>
    <col min="2816" max="2816" width="18.5546875" style="44" customWidth="1"/>
    <col min="2817" max="2817" width="1.33203125" style="44" customWidth="1"/>
    <col min="2818" max="2818" width="58.88671875" style="44" customWidth="1"/>
    <col min="2819" max="2820" width="11.44140625" style="44"/>
    <col min="2821" max="2821" width="2.109375" style="44" customWidth="1"/>
    <col min="2822" max="2822" width="11.44140625" style="44"/>
    <col min="2823" max="2823" width="9.5546875" style="44" customWidth="1"/>
    <col min="2824" max="3069" width="11.44140625" style="44"/>
    <col min="3070" max="3070" width="0.109375" style="44" customWidth="1"/>
    <col min="3071" max="3071" width="2.6640625" style="44" customWidth="1"/>
    <col min="3072" max="3072" width="18.5546875" style="44" customWidth="1"/>
    <col min="3073" max="3073" width="1.33203125" style="44" customWidth="1"/>
    <col min="3074" max="3074" width="58.88671875" style="44" customWidth="1"/>
    <col min="3075" max="3076" width="11.44140625" style="44"/>
    <col min="3077" max="3077" width="2.109375" style="44" customWidth="1"/>
    <col min="3078" max="3078" width="11.44140625" style="44"/>
    <col min="3079" max="3079" width="9.5546875" style="44" customWidth="1"/>
    <col min="3080" max="3325" width="11.44140625" style="44"/>
    <col min="3326" max="3326" width="0.109375" style="44" customWidth="1"/>
    <col min="3327" max="3327" width="2.6640625" style="44" customWidth="1"/>
    <col min="3328" max="3328" width="18.5546875" style="44" customWidth="1"/>
    <col min="3329" max="3329" width="1.33203125" style="44" customWidth="1"/>
    <col min="3330" max="3330" width="58.88671875" style="44" customWidth="1"/>
    <col min="3331" max="3332" width="11.44140625" style="44"/>
    <col min="3333" max="3333" width="2.109375" style="44" customWidth="1"/>
    <col min="3334" max="3334" width="11.44140625" style="44"/>
    <col min="3335" max="3335" width="9.5546875" style="44" customWidth="1"/>
    <col min="3336" max="3581" width="11.44140625" style="44"/>
    <col min="3582" max="3582" width="0.109375" style="44" customWidth="1"/>
    <col min="3583" max="3583" width="2.6640625" style="44" customWidth="1"/>
    <col min="3584" max="3584" width="18.5546875" style="44" customWidth="1"/>
    <col min="3585" max="3585" width="1.33203125" style="44" customWidth="1"/>
    <col min="3586" max="3586" width="58.88671875" style="44" customWidth="1"/>
    <col min="3587" max="3588" width="11.44140625" style="44"/>
    <col min="3589" max="3589" width="2.109375" style="44" customWidth="1"/>
    <col min="3590" max="3590" width="11.44140625" style="44"/>
    <col min="3591" max="3591" width="9.5546875" style="44" customWidth="1"/>
    <col min="3592" max="3837" width="11.44140625" style="44"/>
    <col min="3838" max="3838" width="0.109375" style="44" customWidth="1"/>
    <col min="3839" max="3839" width="2.6640625" style="44" customWidth="1"/>
    <col min="3840" max="3840" width="18.5546875" style="44" customWidth="1"/>
    <col min="3841" max="3841" width="1.33203125" style="44" customWidth="1"/>
    <col min="3842" max="3842" width="58.88671875" style="44" customWidth="1"/>
    <col min="3843" max="3844" width="11.44140625" style="44"/>
    <col min="3845" max="3845" width="2.109375" style="44" customWidth="1"/>
    <col min="3846" max="3846" width="11.44140625" style="44"/>
    <col min="3847" max="3847" width="9.5546875" style="44" customWidth="1"/>
    <col min="3848" max="4093" width="11.44140625" style="44"/>
    <col min="4094" max="4094" width="0.109375" style="44" customWidth="1"/>
    <col min="4095" max="4095" width="2.6640625" style="44" customWidth="1"/>
    <col min="4096" max="4096" width="18.5546875" style="44" customWidth="1"/>
    <col min="4097" max="4097" width="1.33203125" style="44" customWidth="1"/>
    <col min="4098" max="4098" width="58.88671875" style="44" customWidth="1"/>
    <col min="4099" max="4100" width="11.44140625" style="44"/>
    <col min="4101" max="4101" width="2.109375" style="44" customWidth="1"/>
    <col min="4102" max="4102" width="11.44140625" style="44"/>
    <col min="4103" max="4103" width="9.5546875" style="44" customWidth="1"/>
    <col min="4104" max="4349" width="11.44140625" style="44"/>
    <col min="4350" max="4350" width="0.109375" style="44" customWidth="1"/>
    <col min="4351" max="4351" width="2.6640625" style="44" customWidth="1"/>
    <col min="4352" max="4352" width="18.5546875" style="44" customWidth="1"/>
    <col min="4353" max="4353" width="1.33203125" style="44" customWidth="1"/>
    <col min="4354" max="4354" width="58.88671875" style="44" customWidth="1"/>
    <col min="4355" max="4356" width="11.44140625" style="44"/>
    <col min="4357" max="4357" width="2.109375" style="44" customWidth="1"/>
    <col min="4358" max="4358" width="11.44140625" style="44"/>
    <col min="4359" max="4359" width="9.5546875" style="44" customWidth="1"/>
    <col min="4360" max="4605" width="11.44140625" style="44"/>
    <col min="4606" max="4606" width="0.109375" style="44" customWidth="1"/>
    <col min="4607" max="4607" width="2.6640625" style="44" customWidth="1"/>
    <col min="4608" max="4608" width="18.5546875" style="44" customWidth="1"/>
    <col min="4609" max="4609" width="1.33203125" style="44" customWidth="1"/>
    <col min="4610" max="4610" width="58.88671875" style="44" customWidth="1"/>
    <col min="4611" max="4612" width="11.44140625" style="44"/>
    <col min="4613" max="4613" width="2.109375" style="44" customWidth="1"/>
    <col min="4614" max="4614" width="11.44140625" style="44"/>
    <col min="4615" max="4615" width="9.5546875" style="44" customWidth="1"/>
    <col min="4616" max="4861" width="11.44140625" style="44"/>
    <col min="4862" max="4862" width="0.109375" style="44" customWidth="1"/>
    <col min="4863" max="4863" width="2.6640625" style="44" customWidth="1"/>
    <col min="4864" max="4864" width="18.5546875" style="44" customWidth="1"/>
    <col min="4865" max="4865" width="1.33203125" style="44" customWidth="1"/>
    <col min="4866" max="4866" width="58.88671875" style="44" customWidth="1"/>
    <col min="4867" max="4868" width="11.44140625" style="44"/>
    <col min="4869" max="4869" width="2.109375" style="44" customWidth="1"/>
    <col min="4870" max="4870" width="11.44140625" style="44"/>
    <col min="4871" max="4871" width="9.5546875" style="44" customWidth="1"/>
    <col min="4872" max="5117" width="11.44140625" style="44"/>
    <col min="5118" max="5118" width="0.109375" style="44" customWidth="1"/>
    <col min="5119" max="5119" width="2.6640625" style="44" customWidth="1"/>
    <col min="5120" max="5120" width="18.5546875" style="44" customWidth="1"/>
    <col min="5121" max="5121" width="1.33203125" style="44" customWidth="1"/>
    <col min="5122" max="5122" width="58.88671875" style="44" customWidth="1"/>
    <col min="5123" max="5124" width="11.44140625" style="44"/>
    <col min="5125" max="5125" width="2.109375" style="44" customWidth="1"/>
    <col min="5126" max="5126" width="11.44140625" style="44"/>
    <col min="5127" max="5127" width="9.5546875" style="44" customWidth="1"/>
    <col min="5128" max="5373" width="11.44140625" style="44"/>
    <col min="5374" max="5374" width="0.109375" style="44" customWidth="1"/>
    <col min="5375" max="5375" width="2.6640625" style="44" customWidth="1"/>
    <col min="5376" max="5376" width="18.5546875" style="44" customWidth="1"/>
    <col min="5377" max="5377" width="1.33203125" style="44" customWidth="1"/>
    <col min="5378" max="5378" width="58.88671875" style="44" customWidth="1"/>
    <col min="5379" max="5380" width="11.44140625" style="44"/>
    <col min="5381" max="5381" width="2.109375" style="44" customWidth="1"/>
    <col min="5382" max="5382" width="11.44140625" style="44"/>
    <col min="5383" max="5383" width="9.5546875" style="44" customWidth="1"/>
    <col min="5384" max="5629" width="11.44140625" style="44"/>
    <col min="5630" max="5630" width="0.109375" style="44" customWidth="1"/>
    <col min="5631" max="5631" width="2.6640625" style="44" customWidth="1"/>
    <col min="5632" max="5632" width="18.5546875" style="44" customWidth="1"/>
    <col min="5633" max="5633" width="1.33203125" style="44" customWidth="1"/>
    <col min="5634" max="5634" width="58.88671875" style="44" customWidth="1"/>
    <col min="5635" max="5636" width="11.44140625" style="44"/>
    <col min="5637" max="5637" width="2.109375" style="44" customWidth="1"/>
    <col min="5638" max="5638" width="11.44140625" style="44"/>
    <col min="5639" max="5639" width="9.5546875" style="44" customWidth="1"/>
    <col min="5640" max="5885" width="11.44140625" style="44"/>
    <col min="5886" max="5886" width="0.109375" style="44" customWidth="1"/>
    <col min="5887" max="5887" width="2.6640625" style="44" customWidth="1"/>
    <col min="5888" max="5888" width="18.5546875" style="44" customWidth="1"/>
    <col min="5889" max="5889" width="1.33203125" style="44" customWidth="1"/>
    <col min="5890" max="5890" width="58.88671875" style="44" customWidth="1"/>
    <col min="5891" max="5892" width="11.44140625" style="44"/>
    <col min="5893" max="5893" width="2.109375" style="44" customWidth="1"/>
    <col min="5894" max="5894" width="11.44140625" style="44"/>
    <col min="5895" max="5895" width="9.5546875" style="44" customWidth="1"/>
    <col min="5896" max="6141" width="11.44140625" style="44"/>
    <col min="6142" max="6142" width="0.109375" style="44" customWidth="1"/>
    <col min="6143" max="6143" width="2.6640625" style="44" customWidth="1"/>
    <col min="6144" max="6144" width="18.5546875" style="44" customWidth="1"/>
    <col min="6145" max="6145" width="1.33203125" style="44" customWidth="1"/>
    <col min="6146" max="6146" width="58.88671875" style="44" customWidth="1"/>
    <col min="6147" max="6148" width="11.44140625" style="44"/>
    <col min="6149" max="6149" width="2.109375" style="44" customWidth="1"/>
    <col min="6150" max="6150" width="11.44140625" style="44"/>
    <col min="6151" max="6151" width="9.5546875" style="44" customWidth="1"/>
    <col min="6152" max="6397" width="11.44140625" style="44"/>
    <col min="6398" max="6398" width="0.109375" style="44" customWidth="1"/>
    <col min="6399" max="6399" width="2.6640625" style="44" customWidth="1"/>
    <col min="6400" max="6400" width="18.5546875" style="44" customWidth="1"/>
    <col min="6401" max="6401" width="1.33203125" style="44" customWidth="1"/>
    <col min="6402" max="6402" width="58.88671875" style="44" customWidth="1"/>
    <col min="6403" max="6404" width="11.44140625" style="44"/>
    <col min="6405" max="6405" width="2.109375" style="44" customWidth="1"/>
    <col min="6406" max="6406" width="11.44140625" style="44"/>
    <col min="6407" max="6407" width="9.5546875" style="44" customWidth="1"/>
    <col min="6408" max="6653" width="11.44140625" style="44"/>
    <col min="6654" max="6654" width="0.109375" style="44" customWidth="1"/>
    <col min="6655" max="6655" width="2.6640625" style="44" customWidth="1"/>
    <col min="6656" max="6656" width="18.5546875" style="44" customWidth="1"/>
    <col min="6657" max="6657" width="1.33203125" style="44" customWidth="1"/>
    <col min="6658" max="6658" width="58.88671875" style="44" customWidth="1"/>
    <col min="6659" max="6660" width="11.44140625" style="44"/>
    <col min="6661" max="6661" width="2.109375" style="44" customWidth="1"/>
    <col min="6662" max="6662" width="11.44140625" style="44"/>
    <col min="6663" max="6663" width="9.5546875" style="44" customWidth="1"/>
    <col min="6664" max="6909" width="11.44140625" style="44"/>
    <col min="6910" max="6910" width="0.109375" style="44" customWidth="1"/>
    <col min="6911" max="6911" width="2.6640625" style="44" customWidth="1"/>
    <col min="6912" max="6912" width="18.5546875" style="44" customWidth="1"/>
    <col min="6913" max="6913" width="1.33203125" style="44" customWidth="1"/>
    <col min="6914" max="6914" width="58.88671875" style="44" customWidth="1"/>
    <col min="6915" max="6916" width="11.44140625" style="44"/>
    <col min="6917" max="6917" width="2.109375" style="44" customWidth="1"/>
    <col min="6918" max="6918" width="11.44140625" style="44"/>
    <col min="6919" max="6919" width="9.5546875" style="44" customWidth="1"/>
    <col min="6920" max="7165" width="11.44140625" style="44"/>
    <col min="7166" max="7166" width="0.109375" style="44" customWidth="1"/>
    <col min="7167" max="7167" width="2.6640625" style="44" customWidth="1"/>
    <col min="7168" max="7168" width="18.5546875" style="44" customWidth="1"/>
    <col min="7169" max="7169" width="1.33203125" style="44" customWidth="1"/>
    <col min="7170" max="7170" width="58.88671875" style="44" customWidth="1"/>
    <col min="7171" max="7172" width="11.44140625" style="44"/>
    <col min="7173" max="7173" width="2.109375" style="44" customWidth="1"/>
    <col min="7174" max="7174" width="11.44140625" style="44"/>
    <col min="7175" max="7175" width="9.5546875" style="44" customWidth="1"/>
    <col min="7176" max="7421" width="11.44140625" style="44"/>
    <col min="7422" max="7422" width="0.109375" style="44" customWidth="1"/>
    <col min="7423" max="7423" width="2.6640625" style="44" customWidth="1"/>
    <col min="7424" max="7424" width="18.5546875" style="44" customWidth="1"/>
    <col min="7425" max="7425" width="1.33203125" style="44" customWidth="1"/>
    <col min="7426" max="7426" width="58.88671875" style="44" customWidth="1"/>
    <col min="7427" max="7428" width="11.44140625" style="44"/>
    <col min="7429" max="7429" width="2.109375" style="44" customWidth="1"/>
    <col min="7430" max="7430" width="11.44140625" style="44"/>
    <col min="7431" max="7431" width="9.5546875" style="44" customWidth="1"/>
    <col min="7432" max="7677" width="11.44140625" style="44"/>
    <col min="7678" max="7678" width="0.109375" style="44" customWidth="1"/>
    <col min="7679" max="7679" width="2.6640625" style="44" customWidth="1"/>
    <col min="7680" max="7680" width="18.5546875" style="44" customWidth="1"/>
    <col min="7681" max="7681" width="1.33203125" style="44" customWidth="1"/>
    <col min="7682" max="7682" width="58.88671875" style="44" customWidth="1"/>
    <col min="7683" max="7684" width="11.44140625" style="44"/>
    <col min="7685" max="7685" width="2.109375" style="44" customWidth="1"/>
    <col min="7686" max="7686" width="11.44140625" style="44"/>
    <col min="7687" max="7687" width="9.5546875" style="44" customWidth="1"/>
    <col min="7688" max="7933" width="11.44140625" style="44"/>
    <col min="7934" max="7934" width="0.109375" style="44" customWidth="1"/>
    <col min="7935" max="7935" width="2.6640625" style="44" customWidth="1"/>
    <col min="7936" max="7936" width="18.5546875" style="44" customWidth="1"/>
    <col min="7937" max="7937" width="1.33203125" style="44" customWidth="1"/>
    <col min="7938" max="7938" width="58.88671875" style="44" customWidth="1"/>
    <col min="7939" max="7940" width="11.44140625" style="44"/>
    <col min="7941" max="7941" width="2.109375" style="44" customWidth="1"/>
    <col min="7942" max="7942" width="11.44140625" style="44"/>
    <col min="7943" max="7943" width="9.5546875" style="44" customWidth="1"/>
    <col min="7944" max="8189" width="11.44140625" style="44"/>
    <col min="8190" max="8190" width="0.109375" style="44" customWidth="1"/>
    <col min="8191" max="8191" width="2.6640625" style="44" customWidth="1"/>
    <col min="8192" max="8192" width="18.5546875" style="44" customWidth="1"/>
    <col min="8193" max="8193" width="1.33203125" style="44" customWidth="1"/>
    <col min="8194" max="8194" width="58.88671875" style="44" customWidth="1"/>
    <col min="8195" max="8196" width="11.44140625" style="44"/>
    <col min="8197" max="8197" width="2.109375" style="44" customWidth="1"/>
    <col min="8198" max="8198" width="11.44140625" style="44"/>
    <col min="8199" max="8199" width="9.5546875" style="44" customWidth="1"/>
    <col min="8200" max="8445" width="11.44140625" style="44"/>
    <col min="8446" max="8446" width="0.109375" style="44" customWidth="1"/>
    <col min="8447" max="8447" width="2.6640625" style="44" customWidth="1"/>
    <col min="8448" max="8448" width="18.5546875" style="44" customWidth="1"/>
    <col min="8449" max="8449" width="1.33203125" style="44" customWidth="1"/>
    <col min="8450" max="8450" width="58.88671875" style="44" customWidth="1"/>
    <col min="8451" max="8452" width="11.44140625" style="44"/>
    <col min="8453" max="8453" width="2.109375" style="44" customWidth="1"/>
    <col min="8454" max="8454" width="11.44140625" style="44"/>
    <col min="8455" max="8455" width="9.5546875" style="44" customWidth="1"/>
    <col min="8456" max="8701" width="11.44140625" style="44"/>
    <col min="8702" max="8702" width="0.109375" style="44" customWidth="1"/>
    <col min="8703" max="8703" width="2.6640625" style="44" customWidth="1"/>
    <col min="8704" max="8704" width="18.5546875" style="44" customWidth="1"/>
    <col min="8705" max="8705" width="1.33203125" style="44" customWidth="1"/>
    <col min="8706" max="8706" width="58.88671875" style="44" customWidth="1"/>
    <col min="8707" max="8708" width="11.44140625" style="44"/>
    <col min="8709" max="8709" width="2.109375" style="44" customWidth="1"/>
    <col min="8710" max="8710" width="11.44140625" style="44"/>
    <col min="8711" max="8711" width="9.5546875" style="44" customWidth="1"/>
    <col min="8712" max="8957" width="11.44140625" style="44"/>
    <col min="8958" max="8958" width="0.109375" style="44" customWidth="1"/>
    <col min="8959" max="8959" width="2.6640625" style="44" customWidth="1"/>
    <col min="8960" max="8960" width="18.5546875" style="44" customWidth="1"/>
    <col min="8961" max="8961" width="1.33203125" style="44" customWidth="1"/>
    <col min="8962" max="8962" width="58.88671875" style="44" customWidth="1"/>
    <col min="8963" max="8964" width="11.44140625" style="44"/>
    <col min="8965" max="8965" width="2.109375" style="44" customWidth="1"/>
    <col min="8966" max="8966" width="11.44140625" style="44"/>
    <col min="8967" max="8967" width="9.5546875" style="44" customWidth="1"/>
    <col min="8968" max="9213" width="11.44140625" style="44"/>
    <col min="9214" max="9214" width="0.109375" style="44" customWidth="1"/>
    <col min="9215" max="9215" width="2.6640625" style="44" customWidth="1"/>
    <col min="9216" max="9216" width="18.5546875" style="44" customWidth="1"/>
    <col min="9217" max="9217" width="1.33203125" style="44" customWidth="1"/>
    <col min="9218" max="9218" width="58.88671875" style="44" customWidth="1"/>
    <col min="9219" max="9220" width="11.44140625" style="44"/>
    <col min="9221" max="9221" width="2.109375" style="44" customWidth="1"/>
    <col min="9222" max="9222" width="11.44140625" style="44"/>
    <col min="9223" max="9223" width="9.5546875" style="44" customWidth="1"/>
    <col min="9224" max="9469" width="11.44140625" style="44"/>
    <col min="9470" max="9470" width="0.109375" style="44" customWidth="1"/>
    <col min="9471" max="9471" width="2.6640625" style="44" customWidth="1"/>
    <col min="9472" max="9472" width="18.5546875" style="44" customWidth="1"/>
    <col min="9473" max="9473" width="1.33203125" style="44" customWidth="1"/>
    <col min="9474" max="9474" width="58.88671875" style="44" customWidth="1"/>
    <col min="9475" max="9476" width="11.44140625" style="44"/>
    <col min="9477" max="9477" width="2.109375" style="44" customWidth="1"/>
    <col min="9478" max="9478" width="11.44140625" style="44"/>
    <col min="9479" max="9479" width="9.5546875" style="44" customWidth="1"/>
    <col min="9480" max="9725" width="11.44140625" style="44"/>
    <col min="9726" max="9726" width="0.109375" style="44" customWidth="1"/>
    <col min="9727" max="9727" width="2.6640625" style="44" customWidth="1"/>
    <col min="9728" max="9728" width="18.5546875" style="44" customWidth="1"/>
    <col min="9729" max="9729" width="1.33203125" style="44" customWidth="1"/>
    <col min="9730" max="9730" width="58.88671875" style="44" customWidth="1"/>
    <col min="9731" max="9732" width="11.44140625" style="44"/>
    <col min="9733" max="9733" width="2.109375" style="44" customWidth="1"/>
    <col min="9734" max="9734" width="11.44140625" style="44"/>
    <col min="9735" max="9735" width="9.5546875" style="44" customWidth="1"/>
    <col min="9736" max="9981" width="11.44140625" style="44"/>
    <col min="9982" max="9982" width="0.109375" style="44" customWidth="1"/>
    <col min="9983" max="9983" width="2.6640625" style="44" customWidth="1"/>
    <col min="9984" max="9984" width="18.5546875" style="44" customWidth="1"/>
    <col min="9985" max="9985" width="1.33203125" style="44" customWidth="1"/>
    <col min="9986" max="9986" width="58.88671875" style="44" customWidth="1"/>
    <col min="9987" max="9988" width="11.44140625" style="44"/>
    <col min="9989" max="9989" width="2.109375" style="44" customWidth="1"/>
    <col min="9990" max="9990" width="11.44140625" style="44"/>
    <col min="9991" max="9991" width="9.5546875" style="44" customWidth="1"/>
    <col min="9992" max="10237" width="11.44140625" style="44"/>
    <col min="10238" max="10238" width="0.109375" style="44" customWidth="1"/>
    <col min="10239" max="10239" width="2.6640625" style="44" customWidth="1"/>
    <col min="10240" max="10240" width="18.5546875" style="44" customWidth="1"/>
    <col min="10241" max="10241" width="1.33203125" style="44" customWidth="1"/>
    <col min="10242" max="10242" width="58.88671875" style="44" customWidth="1"/>
    <col min="10243" max="10244" width="11.44140625" style="44"/>
    <col min="10245" max="10245" width="2.109375" style="44" customWidth="1"/>
    <col min="10246" max="10246" width="11.44140625" style="44"/>
    <col min="10247" max="10247" width="9.5546875" style="44" customWidth="1"/>
    <col min="10248" max="10493" width="11.44140625" style="44"/>
    <col min="10494" max="10494" width="0.109375" style="44" customWidth="1"/>
    <col min="10495" max="10495" width="2.6640625" style="44" customWidth="1"/>
    <col min="10496" max="10496" width="18.5546875" style="44" customWidth="1"/>
    <col min="10497" max="10497" width="1.33203125" style="44" customWidth="1"/>
    <col min="10498" max="10498" width="58.88671875" style="44" customWidth="1"/>
    <col min="10499" max="10500" width="11.44140625" style="44"/>
    <col min="10501" max="10501" width="2.109375" style="44" customWidth="1"/>
    <col min="10502" max="10502" width="11.44140625" style="44"/>
    <col min="10503" max="10503" width="9.5546875" style="44" customWidth="1"/>
    <col min="10504" max="10749" width="11.44140625" style="44"/>
    <col min="10750" max="10750" width="0.109375" style="44" customWidth="1"/>
    <col min="10751" max="10751" width="2.6640625" style="44" customWidth="1"/>
    <col min="10752" max="10752" width="18.5546875" style="44" customWidth="1"/>
    <col min="10753" max="10753" width="1.33203125" style="44" customWidth="1"/>
    <col min="10754" max="10754" width="58.88671875" style="44" customWidth="1"/>
    <col min="10755" max="10756" width="11.44140625" style="44"/>
    <col min="10757" max="10757" width="2.109375" style="44" customWidth="1"/>
    <col min="10758" max="10758" width="11.44140625" style="44"/>
    <col min="10759" max="10759" width="9.5546875" style="44" customWidth="1"/>
    <col min="10760" max="11005" width="11.44140625" style="44"/>
    <col min="11006" max="11006" width="0.109375" style="44" customWidth="1"/>
    <col min="11007" max="11007" width="2.6640625" style="44" customWidth="1"/>
    <col min="11008" max="11008" width="18.5546875" style="44" customWidth="1"/>
    <col min="11009" max="11009" width="1.33203125" style="44" customWidth="1"/>
    <col min="11010" max="11010" width="58.88671875" style="44" customWidth="1"/>
    <col min="11011" max="11012" width="11.44140625" style="44"/>
    <col min="11013" max="11013" width="2.109375" style="44" customWidth="1"/>
    <col min="11014" max="11014" width="11.44140625" style="44"/>
    <col min="11015" max="11015" width="9.5546875" style="44" customWidth="1"/>
    <col min="11016" max="11261" width="11.44140625" style="44"/>
    <col min="11262" max="11262" width="0.109375" style="44" customWidth="1"/>
    <col min="11263" max="11263" width="2.6640625" style="44" customWidth="1"/>
    <col min="11264" max="11264" width="18.5546875" style="44" customWidth="1"/>
    <col min="11265" max="11265" width="1.33203125" style="44" customWidth="1"/>
    <col min="11266" max="11266" width="58.88671875" style="44" customWidth="1"/>
    <col min="11267" max="11268" width="11.44140625" style="44"/>
    <col min="11269" max="11269" width="2.109375" style="44" customWidth="1"/>
    <col min="11270" max="11270" width="11.44140625" style="44"/>
    <col min="11271" max="11271" width="9.5546875" style="44" customWidth="1"/>
    <col min="11272" max="11517" width="11.44140625" style="44"/>
    <col min="11518" max="11518" width="0.109375" style="44" customWidth="1"/>
    <col min="11519" max="11519" width="2.6640625" style="44" customWidth="1"/>
    <col min="11520" max="11520" width="18.5546875" style="44" customWidth="1"/>
    <col min="11521" max="11521" width="1.33203125" style="44" customWidth="1"/>
    <col min="11522" max="11522" width="58.88671875" style="44" customWidth="1"/>
    <col min="11523" max="11524" width="11.44140625" style="44"/>
    <col min="11525" max="11525" width="2.109375" style="44" customWidth="1"/>
    <col min="11526" max="11526" width="11.44140625" style="44"/>
    <col min="11527" max="11527" width="9.5546875" style="44" customWidth="1"/>
    <col min="11528" max="11773" width="11.44140625" style="44"/>
    <col min="11774" max="11774" width="0.109375" style="44" customWidth="1"/>
    <col min="11775" max="11775" width="2.6640625" style="44" customWidth="1"/>
    <col min="11776" max="11776" width="18.5546875" style="44" customWidth="1"/>
    <col min="11777" max="11777" width="1.33203125" style="44" customWidth="1"/>
    <col min="11778" max="11778" width="58.88671875" style="44" customWidth="1"/>
    <col min="11779" max="11780" width="11.44140625" style="44"/>
    <col min="11781" max="11781" width="2.109375" style="44" customWidth="1"/>
    <col min="11782" max="11782" width="11.44140625" style="44"/>
    <col min="11783" max="11783" width="9.5546875" style="44" customWidth="1"/>
    <col min="11784" max="12029" width="11.44140625" style="44"/>
    <col min="12030" max="12030" width="0.109375" style="44" customWidth="1"/>
    <col min="12031" max="12031" width="2.6640625" style="44" customWidth="1"/>
    <col min="12032" max="12032" width="18.5546875" style="44" customWidth="1"/>
    <col min="12033" max="12033" width="1.33203125" style="44" customWidth="1"/>
    <col min="12034" max="12034" width="58.88671875" style="44" customWidth="1"/>
    <col min="12035" max="12036" width="11.44140625" style="44"/>
    <col min="12037" max="12037" width="2.109375" style="44" customWidth="1"/>
    <col min="12038" max="12038" width="11.44140625" style="44"/>
    <col min="12039" max="12039" width="9.5546875" style="44" customWidth="1"/>
    <col min="12040" max="12285" width="11.44140625" style="44"/>
    <col min="12286" max="12286" width="0.109375" style="44" customWidth="1"/>
    <col min="12287" max="12287" width="2.6640625" style="44" customWidth="1"/>
    <col min="12288" max="12288" width="18.5546875" style="44" customWidth="1"/>
    <col min="12289" max="12289" width="1.33203125" style="44" customWidth="1"/>
    <col min="12290" max="12290" width="58.88671875" style="44" customWidth="1"/>
    <col min="12291" max="12292" width="11.44140625" style="44"/>
    <col min="12293" max="12293" width="2.109375" style="44" customWidth="1"/>
    <col min="12294" max="12294" width="11.44140625" style="44"/>
    <col min="12295" max="12295" width="9.5546875" style="44" customWidth="1"/>
    <col min="12296" max="12541" width="11.44140625" style="44"/>
    <col min="12542" max="12542" width="0.109375" style="44" customWidth="1"/>
    <col min="12543" max="12543" width="2.6640625" style="44" customWidth="1"/>
    <col min="12544" max="12544" width="18.5546875" style="44" customWidth="1"/>
    <col min="12545" max="12545" width="1.33203125" style="44" customWidth="1"/>
    <col min="12546" max="12546" width="58.88671875" style="44" customWidth="1"/>
    <col min="12547" max="12548" width="11.44140625" style="44"/>
    <col min="12549" max="12549" width="2.109375" style="44" customWidth="1"/>
    <col min="12550" max="12550" width="11.44140625" style="44"/>
    <col min="12551" max="12551" width="9.5546875" style="44" customWidth="1"/>
    <col min="12552" max="12797" width="11.44140625" style="44"/>
    <col min="12798" max="12798" width="0.109375" style="44" customWidth="1"/>
    <col min="12799" max="12799" width="2.6640625" style="44" customWidth="1"/>
    <col min="12800" max="12800" width="18.5546875" style="44" customWidth="1"/>
    <col min="12801" max="12801" width="1.33203125" style="44" customWidth="1"/>
    <col min="12802" max="12802" width="58.88671875" style="44" customWidth="1"/>
    <col min="12803" max="12804" width="11.44140625" style="44"/>
    <col min="12805" max="12805" width="2.109375" style="44" customWidth="1"/>
    <col min="12806" max="12806" width="11.44140625" style="44"/>
    <col min="12807" max="12807" width="9.5546875" style="44" customWidth="1"/>
    <col min="12808" max="13053" width="11.44140625" style="44"/>
    <col min="13054" max="13054" width="0.109375" style="44" customWidth="1"/>
    <col min="13055" max="13055" width="2.6640625" style="44" customWidth="1"/>
    <col min="13056" max="13056" width="18.5546875" style="44" customWidth="1"/>
    <col min="13057" max="13057" width="1.33203125" style="44" customWidth="1"/>
    <col min="13058" max="13058" width="58.88671875" style="44" customWidth="1"/>
    <col min="13059" max="13060" width="11.44140625" style="44"/>
    <col min="13061" max="13061" width="2.109375" style="44" customWidth="1"/>
    <col min="13062" max="13062" width="11.44140625" style="44"/>
    <col min="13063" max="13063" width="9.5546875" style="44" customWidth="1"/>
    <col min="13064" max="13309" width="11.44140625" style="44"/>
    <col min="13310" max="13310" width="0.109375" style="44" customWidth="1"/>
    <col min="13311" max="13311" width="2.6640625" style="44" customWidth="1"/>
    <col min="13312" max="13312" width="18.5546875" style="44" customWidth="1"/>
    <col min="13313" max="13313" width="1.33203125" style="44" customWidth="1"/>
    <col min="13314" max="13314" width="58.88671875" style="44" customWidth="1"/>
    <col min="13315" max="13316" width="11.44140625" style="44"/>
    <col min="13317" max="13317" width="2.109375" style="44" customWidth="1"/>
    <col min="13318" max="13318" width="11.44140625" style="44"/>
    <col min="13319" max="13319" width="9.5546875" style="44" customWidth="1"/>
    <col min="13320" max="13565" width="11.44140625" style="44"/>
    <col min="13566" max="13566" width="0.109375" style="44" customWidth="1"/>
    <col min="13567" max="13567" width="2.6640625" style="44" customWidth="1"/>
    <col min="13568" max="13568" width="18.5546875" style="44" customWidth="1"/>
    <col min="13569" max="13569" width="1.33203125" style="44" customWidth="1"/>
    <col min="13570" max="13570" width="58.88671875" style="44" customWidth="1"/>
    <col min="13571" max="13572" width="11.44140625" style="44"/>
    <col min="13573" max="13573" width="2.109375" style="44" customWidth="1"/>
    <col min="13574" max="13574" width="11.44140625" style="44"/>
    <col min="13575" max="13575" width="9.5546875" style="44" customWidth="1"/>
    <col min="13576" max="13821" width="11.44140625" style="44"/>
    <col min="13822" max="13822" width="0.109375" style="44" customWidth="1"/>
    <col min="13823" max="13823" width="2.6640625" style="44" customWidth="1"/>
    <col min="13824" max="13824" width="18.5546875" style="44" customWidth="1"/>
    <col min="13825" max="13825" width="1.33203125" style="44" customWidth="1"/>
    <col min="13826" max="13826" width="58.88671875" style="44" customWidth="1"/>
    <col min="13827" max="13828" width="11.44140625" style="44"/>
    <col min="13829" max="13829" width="2.109375" style="44" customWidth="1"/>
    <col min="13830" max="13830" width="11.44140625" style="44"/>
    <col min="13831" max="13831" width="9.5546875" style="44" customWidth="1"/>
    <col min="13832" max="14077" width="11.44140625" style="44"/>
    <col min="14078" max="14078" width="0.109375" style="44" customWidth="1"/>
    <col min="14079" max="14079" width="2.6640625" style="44" customWidth="1"/>
    <col min="14080" max="14080" width="18.5546875" style="44" customWidth="1"/>
    <col min="14081" max="14081" width="1.33203125" style="44" customWidth="1"/>
    <col min="14082" max="14082" width="58.88671875" style="44" customWidth="1"/>
    <col min="14083" max="14084" width="11.44140625" style="44"/>
    <col min="14085" max="14085" width="2.109375" style="44" customWidth="1"/>
    <col min="14086" max="14086" width="11.44140625" style="44"/>
    <col min="14087" max="14087" width="9.5546875" style="44" customWidth="1"/>
    <col min="14088" max="14333" width="11.44140625" style="44"/>
    <col min="14334" max="14334" width="0.109375" style="44" customWidth="1"/>
    <col min="14335" max="14335" width="2.6640625" style="44" customWidth="1"/>
    <col min="14336" max="14336" width="18.5546875" style="44" customWidth="1"/>
    <col min="14337" max="14337" width="1.33203125" style="44" customWidth="1"/>
    <col min="14338" max="14338" width="58.88671875" style="44" customWidth="1"/>
    <col min="14339" max="14340" width="11.44140625" style="44"/>
    <col min="14341" max="14341" width="2.109375" style="44" customWidth="1"/>
    <col min="14342" max="14342" width="11.44140625" style="44"/>
    <col min="14343" max="14343" width="9.5546875" style="44" customWidth="1"/>
    <col min="14344" max="14589" width="11.44140625" style="44"/>
    <col min="14590" max="14590" width="0.109375" style="44" customWidth="1"/>
    <col min="14591" max="14591" width="2.6640625" style="44" customWidth="1"/>
    <col min="14592" max="14592" width="18.5546875" style="44" customWidth="1"/>
    <col min="14593" max="14593" width="1.33203125" style="44" customWidth="1"/>
    <col min="14594" max="14594" width="58.88671875" style="44" customWidth="1"/>
    <col min="14595" max="14596" width="11.44140625" style="44"/>
    <col min="14597" max="14597" width="2.109375" style="44" customWidth="1"/>
    <col min="14598" max="14598" width="11.44140625" style="44"/>
    <col min="14599" max="14599" width="9.5546875" style="44" customWidth="1"/>
    <col min="14600" max="14845" width="11.44140625" style="44"/>
    <col min="14846" max="14846" width="0.109375" style="44" customWidth="1"/>
    <col min="14847" max="14847" width="2.6640625" style="44" customWidth="1"/>
    <col min="14848" max="14848" width="18.5546875" style="44" customWidth="1"/>
    <col min="14849" max="14849" width="1.33203125" style="44" customWidth="1"/>
    <col min="14850" max="14850" width="58.88671875" style="44" customWidth="1"/>
    <col min="14851" max="14852" width="11.44140625" style="44"/>
    <col min="14853" max="14853" width="2.109375" style="44" customWidth="1"/>
    <col min="14854" max="14854" width="11.44140625" style="44"/>
    <col min="14855" max="14855" width="9.5546875" style="44" customWidth="1"/>
    <col min="14856" max="15101" width="11.44140625" style="44"/>
    <col min="15102" max="15102" width="0.109375" style="44" customWidth="1"/>
    <col min="15103" max="15103" width="2.6640625" style="44" customWidth="1"/>
    <col min="15104" max="15104" width="18.5546875" style="44" customWidth="1"/>
    <col min="15105" max="15105" width="1.33203125" style="44" customWidth="1"/>
    <col min="15106" max="15106" width="58.88671875" style="44" customWidth="1"/>
    <col min="15107" max="15108" width="11.44140625" style="44"/>
    <col min="15109" max="15109" width="2.109375" style="44" customWidth="1"/>
    <col min="15110" max="15110" width="11.44140625" style="44"/>
    <col min="15111" max="15111" width="9.5546875" style="44" customWidth="1"/>
    <col min="15112" max="15357" width="11.44140625" style="44"/>
    <col min="15358" max="15358" width="0.109375" style="44" customWidth="1"/>
    <col min="15359" max="15359" width="2.6640625" style="44" customWidth="1"/>
    <col min="15360" max="15360" width="18.5546875" style="44" customWidth="1"/>
    <col min="15361" max="15361" width="1.33203125" style="44" customWidth="1"/>
    <col min="15362" max="15362" width="58.88671875" style="44" customWidth="1"/>
    <col min="15363" max="15364" width="11.44140625" style="44"/>
    <col min="15365" max="15365" width="2.109375" style="44" customWidth="1"/>
    <col min="15366" max="15366" width="11.44140625" style="44"/>
    <col min="15367" max="15367" width="9.5546875" style="44" customWidth="1"/>
    <col min="15368" max="15613" width="11.44140625" style="44"/>
    <col min="15614" max="15614" width="0.109375" style="44" customWidth="1"/>
    <col min="15615" max="15615" width="2.6640625" style="44" customWidth="1"/>
    <col min="15616" max="15616" width="18.5546875" style="44" customWidth="1"/>
    <col min="15617" max="15617" width="1.33203125" style="44" customWidth="1"/>
    <col min="15618" max="15618" width="58.88671875" style="44" customWidth="1"/>
    <col min="15619" max="15620" width="11.44140625" style="44"/>
    <col min="15621" max="15621" width="2.109375" style="44" customWidth="1"/>
    <col min="15622" max="15622" width="11.44140625" style="44"/>
    <col min="15623" max="15623" width="9.5546875" style="44" customWidth="1"/>
    <col min="15624" max="15869" width="11.44140625" style="44"/>
    <col min="15870" max="15870" width="0.109375" style="44" customWidth="1"/>
    <col min="15871" max="15871" width="2.6640625" style="44" customWidth="1"/>
    <col min="15872" max="15872" width="18.5546875" style="44" customWidth="1"/>
    <col min="15873" max="15873" width="1.33203125" style="44" customWidth="1"/>
    <col min="15874" max="15874" width="58.88671875" style="44" customWidth="1"/>
    <col min="15875" max="15876" width="11.44140625" style="44"/>
    <col min="15877" max="15877" width="2.109375" style="44" customWidth="1"/>
    <col min="15878" max="15878" width="11.44140625" style="44"/>
    <col min="15879" max="15879" width="9.5546875" style="44" customWidth="1"/>
    <col min="15880" max="16125" width="11.44140625" style="44"/>
    <col min="16126" max="16126" width="0.109375" style="44" customWidth="1"/>
    <col min="16127" max="16127" width="2.6640625" style="44" customWidth="1"/>
    <col min="16128" max="16128" width="18.5546875" style="44" customWidth="1"/>
    <col min="16129" max="16129" width="1.33203125" style="44" customWidth="1"/>
    <col min="16130" max="16130" width="58.88671875" style="44" customWidth="1"/>
    <col min="16131" max="16132" width="11.44140625" style="44"/>
    <col min="16133" max="16133" width="2.109375" style="44" customWidth="1"/>
    <col min="16134" max="16134" width="11.44140625" style="44"/>
    <col min="16135" max="16135" width="9.5546875" style="44" customWidth="1"/>
    <col min="16136" max="16384" width="11.44140625" style="44"/>
  </cols>
  <sheetData>
    <row r="1" spans="2:12" s="45" customFormat="1" ht="0.75" customHeight="1"/>
    <row r="2" spans="2:12" s="45" customFormat="1" ht="21" customHeight="1">
      <c r="B2" s="45" t="s">
        <v>55</v>
      </c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8" t="s">
        <v>36</v>
      </c>
      <c r="D7" s="54"/>
      <c r="E7" s="58"/>
    </row>
    <row r="8" spans="2:12" s="47" customFormat="1" ht="12.75" customHeight="1">
      <c r="B8" s="56"/>
      <c r="C8" s="148"/>
      <c r="D8" s="54"/>
      <c r="E8" s="58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J10" s="46"/>
      <c r="K10" s="102"/>
      <c r="L10" s="99"/>
    </row>
    <row r="11" spans="2:12" s="47" customFormat="1" ht="12.75" customHeight="1">
      <c r="B11" s="56"/>
      <c r="D11" s="54"/>
      <c r="E11" s="54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J12" s="46"/>
      <c r="K12" s="102"/>
      <c r="L12" s="99"/>
    </row>
    <row r="13" spans="2:12" s="47" customFormat="1" ht="12.75" customHeight="1">
      <c r="B13" s="56"/>
      <c r="C13" s="57"/>
      <c r="D13" s="54"/>
      <c r="E13" s="54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</row>
    <row r="15" spans="2:12" s="47" customFormat="1" ht="12.75" customHeight="1">
      <c r="B15" s="56"/>
      <c r="C15" s="57"/>
      <c r="D15" s="54"/>
      <c r="E15" s="54"/>
    </row>
    <row r="16" spans="2:12" s="47" customFormat="1" ht="12.75" customHeight="1">
      <c r="B16" s="56"/>
      <c r="D16" s="54"/>
      <c r="E16" s="54"/>
      <c r="J16" s="46"/>
      <c r="K16" s="46"/>
      <c r="L16" s="46"/>
    </row>
    <row r="17" spans="2:12" s="47" customFormat="1" ht="12.75" customHeight="1">
      <c r="B17" s="56"/>
      <c r="D17" s="54"/>
      <c r="E17" s="54"/>
      <c r="J17" s="46"/>
      <c r="K17" s="46"/>
      <c r="L17" s="46"/>
    </row>
    <row r="18" spans="2:12" s="47" customFormat="1" ht="12.75" customHeight="1">
      <c r="B18" s="56"/>
      <c r="D18" s="54"/>
      <c r="E18" s="54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J20" s="46"/>
      <c r="K20" s="46"/>
      <c r="L20" s="46"/>
    </row>
    <row r="21" spans="2:12" s="47" customFormat="1" ht="12.75" customHeight="1">
      <c r="B21" s="56"/>
      <c r="C21" s="55"/>
      <c r="D21" s="54"/>
      <c r="E21" s="54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>
      <c r="C24" s="148" t="s">
        <v>33</v>
      </c>
      <c r="E24" s="52"/>
      <c r="J24" s="47"/>
      <c r="K24" s="47"/>
    </row>
    <row r="25" spans="2:12">
      <c r="C25" s="148"/>
      <c r="E25" s="50"/>
      <c r="J25" s="46"/>
      <c r="K25" s="46"/>
    </row>
    <row r="26" spans="2:12" ht="12.75" customHeight="1">
      <c r="J26" s="100"/>
      <c r="K26" s="101"/>
    </row>
    <row r="27" spans="2:12">
      <c r="J27" s="102"/>
      <c r="K27" s="99"/>
    </row>
    <row r="28" spans="2:12">
      <c r="C28" s="49"/>
      <c r="J28" s="102"/>
      <c r="K28" s="99"/>
    </row>
    <row r="29" spans="2:12">
      <c r="C29" s="48"/>
      <c r="J29" s="102"/>
      <c r="K29" s="99"/>
    </row>
    <row r="30" spans="2:12">
      <c r="J30" s="46"/>
      <c r="K30" s="46"/>
    </row>
    <row r="31" spans="2:12" ht="12.75" customHeight="1">
      <c r="J31" s="47"/>
      <c r="K31" s="47"/>
    </row>
    <row r="32" spans="2:12">
      <c r="J32" s="47"/>
      <c r="K32" s="47"/>
    </row>
    <row r="33" spans="10:11">
      <c r="J33" s="46"/>
      <c r="K33" s="46"/>
    </row>
    <row r="34" spans="10:11">
      <c r="J34" s="46"/>
      <c r="K34" s="46"/>
    </row>
    <row r="35" spans="10:11">
      <c r="J35" s="46"/>
      <c r="K35" s="46"/>
    </row>
    <row r="36" spans="10:11">
      <c r="J36" s="46"/>
      <c r="K36" s="46"/>
    </row>
    <row r="37" spans="10:11">
      <c r="J37" s="46"/>
      <c r="K37" s="46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I23" sqref="I23"/>
    </sheetView>
  </sheetViews>
  <sheetFormatPr baseColWidth="10" defaultRowHeight="14.4"/>
  <cols>
    <col min="1" max="1" width="0.109375" style="66" customWidth="1"/>
    <col min="2" max="2" width="2.6640625" style="66" customWidth="1"/>
    <col min="3" max="3" width="23.6640625" style="66" customWidth="1"/>
    <col min="4" max="4" width="1.33203125" style="66" customWidth="1"/>
    <col min="5" max="5" width="105.6640625" style="66" customWidth="1"/>
    <col min="6" max="6" width="10.6640625" style="65" customWidth="1"/>
    <col min="7" max="7" width="21" style="65" bestFit="1" customWidth="1"/>
    <col min="8" max="244" width="11.44140625" style="65"/>
    <col min="245" max="245" width="0.109375" style="65" customWidth="1"/>
    <col min="246" max="246" width="2.6640625" style="65" customWidth="1"/>
    <col min="247" max="247" width="18.5546875" style="65" customWidth="1"/>
    <col min="248" max="248" width="1.33203125" style="65" customWidth="1"/>
    <col min="249" max="249" width="30.6640625" style="65" customWidth="1"/>
    <col min="250" max="254" width="10.6640625" style="65" customWidth="1"/>
    <col min="255" max="500" width="11.44140625" style="65"/>
    <col min="501" max="501" width="0.109375" style="65" customWidth="1"/>
    <col min="502" max="502" width="2.6640625" style="65" customWidth="1"/>
    <col min="503" max="503" width="18.5546875" style="65" customWidth="1"/>
    <col min="504" max="504" width="1.33203125" style="65" customWidth="1"/>
    <col min="505" max="505" width="30.6640625" style="65" customWidth="1"/>
    <col min="506" max="510" width="10.6640625" style="65" customWidth="1"/>
    <col min="511" max="756" width="11.44140625" style="65"/>
    <col min="757" max="757" width="0.109375" style="65" customWidth="1"/>
    <col min="758" max="758" width="2.6640625" style="65" customWidth="1"/>
    <col min="759" max="759" width="18.5546875" style="65" customWidth="1"/>
    <col min="760" max="760" width="1.33203125" style="65" customWidth="1"/>
    <col min="761" max="761" width="30.6640625" style="65" customWidth="1"/>
    <col min="762" max="766" width="10.6640625" style="65" customWidth="1"/>
    <col min="767" max="1012" width="11.44140625" style="65"/>
    <col min="1013" max="1013" width="0.109375" style="65" customWidth="1"/>
    <col min="1014" max="1014" width="2.6640625" style="65" customWidth="1"/>
    <col min="1015" max="1015" width="18.5546875" style="65" customWidth="1"/>
    <col min="1016" max="1016" width="1.33203125" style="65" customWidth="1"/>
    <col min="1017" max="1017" width="30.6640625" style="65" customWidth="1"/>
    <col min="1018" max="1022" width="10.6640625" style="65" customWidth="1"/>
    <col min="1023" max="1268" width="11.44140625" style="65"/>
    <col min="1269" max="1269" width="0.109375" style="65" customWidth="1"/>
    <col min="1270" max="1270" width="2.6640625" style="65" customWidth="1"/>
    <col min="1271" max="1271" width="18.5546875" style="65" customWidth="1"/>
    <col min="1272" max="1272" width="1.33203125" style="65" customWidth="1"/>
    <col min="1273" max="1273" width="30.6640625" style="65" customWidth="1"/>
    <col min="1274" max="1278" width="10.6640625" style="65" customWidth="1"/>
    <col min="1279" max="1524" width="11.44140625" style="65"/>
    <col min="1525" max="1525" width="0.109375" style="65" customWidth="1"/>
    <col min="1526" max="1526" width="2.6640625" style="65" customWidth="1"/>
    <col min="1527" max="1527" width="18.5546875" style="65" customWidth="1"/>
    <col min="1528" max="1528" width="1.33203125" style="65" customWidth="1"/>
    <col min="1529" max="1529" width="30.6640625" style="65" customWidth="1"/>
    <col min="1530" max="1534" width="10.6640625" style="65" customWidth="1"/>
    <col min="1535" max="1780" width="11.44140625" style="65"/>
    <col min="1781" max="1781" width="0.109375" style="65" customWidth="1"/>
    <col min="1782" max="1782" width="2.6640625" style="65" customWidth="1"/>
    <col min="1783" max="1783" width="18.5546875" style="65" customWidth="1"/>
    <col min="1784" max="1784" width="1.33203125" style="65" customWidth="1"/>
    <col min="1785" max="1785" width="30.6640625" style="65" customWidth="1"/>
    <col min="1786" max="1790" width="10.6640625" style="65" customWidth="1"/>
    <col min="1791" max="2036" width="11.44140625" style="65"/>
    <col min="2037" max="2037" width="0.109375" style="65" customWidth="1"/>
    <col min="2038" max="2038" width="2.6640625" style="65" customWidth="1"/>
    <col min="2039" max="2039" width="18.5546875" style="65" customWidth="1"/>
    <col min="2040" max="2040" width="1.33203125" style="65" customWidth="1"/>
    <col min="2041" max="2041" width="30.6640625" style="65" customWidth="1"/>
    <col min="2042" max="2046" width="10.6640625" style="65" customWidth="1"/>
    <col min="2047" max="2292" width="11.44140625" style="65"/>
    <col min="2293" max="2293" width="0.109375" style="65" customWidth="1"/>
    <col min="2294" max="2294" width="2.6640625" style="65" customWidth="1"/>
    <col min="2295" max="2295" width="18.5546875" style="65" customWidth="1"/>
    <col min="2296" max="2296" width="1.33203125" style="65" customWidth="1"/>
    <col min="2297" max="2297" width="30.6640625" style="65" customWidth="1"/>
    <col min="2298" max="2302" width="10.6640625" style="65" customWidth="1"/>
    <col min="2303" max="2548" width="11.44140625" style="65"/>
    <col min="2549" max="2549" width="0.109375" style="65" customWidth="1"/>
    <col min="2550" max="2550" width="2.6640625" style="65" customWidth="1"/>
    <col min="2551" max="2551" width="18.5546875" style="65" customWidth="1"/>
    <col min="2552" max="2552" width="1.33203125" style="65" customWidth="1"/>
    <col min="2553" max="2553" width="30.6640625" style="65" customWidth="1"/>
    <col min="2554" max="2558" width="10.6640625" style="65" customWidth="1"/>
    <col min="2559" max="2804" width="11.44140625" style="65"/>
    <col min="2805" max="2805" width="0.109375" style="65" customWidth="1"/>
    <col min="2806" max="2806" width="2.6640625" style="65" customWidth="1"/>
    <col min="2807" max="2807" width="18.5546875" style="65" customWidth="1"/>
    <col min="2808" max="2808" width="1.33203125" style="65" customWidth="1"/>
    <col min="2809" max="2809" width="30.6640625" style="65" customWidth="1"/>
    <col min="2810" max="2814" width="10.6640625" style="65" customWidth="1"/>
    <col min="2815" max="3060" width="11.44140625" style="65"/>
    <col min="3061" max="3061" width="0.109375" style="65" customWidth="1"/>
    <col min="3062" max="3062" width="2.6640625" style="65" customWidth="1"/>
    <col min="3063" max="3063" width="18.5546875" style="65" customWidth="1"/>
    <col min="3064" max="3064" width="1.33203125" style="65" customWidth="1"/>
    <col min="3065" max="3065" width="30.6640625" style="65" customWidth="1"/>
    <col min="3066" max="3070" width="10.6640625" style="65" customWidth="1"/>
    <col min="3071" max="3316" width="11.44140625" style="65"/>
    <col min="3317" max="3317" width="0.109375" style="65" customWidth="1"/>
    <col min="3318" max="3318" width="2.6640625" style="65" customWidth="1"/>
    <col min="3319" max="3319" width="18.5546875" style="65" customWidth="1"/>
    <col min="3320" max="3320" width="1.33203125" style="65" customWidth="1"/>
    <col min="3321" max="3321" width="30.6640625" style="65" customWidth="1"/>
    <col min="3322" max="3326" width="10.6640625" style="65" customWidth="1"/>
    <col min="3327" max="3572" width="11.44140625" style="65"/>
    <col min="3573" max="3573" width="0.109375" style="65" customWidth="1"/>
    <col min="3574" max="3574" width="2.6640625" style="65" customWidth="1"/>
    <col min="3575" max="3575" width="18.5546875" style="65" customWidth="1"/>
    <col min="3576" max="3576" width="1.33203125" style="65" customWidth="1"/>
    <col min="3577" max="3577" width="30.6640625" style="65" customWidth="1"/>
    <col min="3578" max="3582" width="10.6640625" style="65" customWidth="1"/>
    <col min="3583" max="3828" width="11.44140625" style="65"/>
    <col min="3829" max="3829" width="0.109375" style="65" customWidth="1"/>
    <col min="3830" max="3830" width="2.6640625" style="65" customWidth="1"/>
    <col min="3831" max="3831" width="18.5546875" style="65" customWidth="1"/>
    <col min="3832" max="3832" width="1.33203125" style="65" customWidth="1"/>
    <col min="3833" max="3833" width="30.6640625" style="65" customWidth="1"/>
    <col min="3834" max="3838" width="10.6640625" style="65" customWidth="1"/>
    <col min="3839" max="4084" width="11.44140625" style="65"/>
    <col min="4085" max="4085" width="0.109375" style="65" customWidth="1"/>
    <col min="4086" max="4086" width="2.6640625" style="65" customWidth="1"/>
    <col min="4087" max="4087" width="18.5546875" style="65" customWidth="1"/>
    <col min="4088" max="4088" width="1.33203125" style="65" customWidth="1"/>
    <col min="4089" max="4089" width="30.6640625" style="65" customWidth="1"/>
    <col min="4090" max="4094" width="10.6640625" style="65" customWidth="1"/>
    <col min="4095" max="4340" width="11.44140625" style="65"/>
    <col min="4341" max="4341" width="0.109375" style="65" customWidth="1"/>
    <col min="4342" max="4342" width="2.6640625" style="65" customWidth="1"/>
    <col min="4343" max="4343" width="18.5546875" style="65" customWidth="1"/>
    <col min="4344" max="4344" width="1.33203125" style="65" customWidth="1"/>
    <col min="4345" max="4345" width="30.6640625" style="65" customWidth="1"/>
    <col min="4346" max="4350" width="10.6640625" style="65" customWidth="1"/>
    <col min="4351" max="4596" width="11.44140625" style="65"/>
    <col min="4597" max="4597" width="0.109375" style="65" customWidth="1"/>
    <col min="4598" max="4598" width="2.6640625" style="65" customWidth="1"/>
    <col min="4599" max="4599" width="18.5546875" style="65" customWidth="1"/>
    <col min="4600" max="4600" width="1.33203125" style="65" customWidth="1"/>
    <col min="4601" max="4601" width="30.6640625" style="65" customWidth="1"/>
    <col min="4602" max="4606" width="10.6640625" style="65" customWidth="1"/>
    <col min="4607" max="4852" width="11.44140625" style="65"/>
    <col min="4853" max="4853" width="0.109375" style="65" customWidth="1"/>
    <col min="4854" max="4854" width="2.6640625" style="65" customWidth="1"/>
    <col min="4855" max="4855" width="18.5546875" style="65" customWidth="1"/>
    <col min="4856" max="4856" width="1.33203125" style="65" customWidth="1"/>
    <col min="4857" max="4857" width="30.6640625" style="65" customWidth="1"/>
    <col min="4858" max="4862" width="10.6640625" style="65" customWidth="1"/>
    <col min="4863" max="5108" width="11.44140625" style="65"/>
    <col min="5109" max="5109" width="0.109375" style="65" customWidth="1"/>
    <col min="5110" max="5110" width="2.6640625" style="65" customWidth="1"/>
    <col min="5111" max="5111" width="18.5546875" style="65" customWidth="1"/>
    <col min="5112" max="5112" width="1.33203125" style="65" customWidth="1"/>
    <col min="5113" max="5113" width="30.6640625" style="65" customWidth="1"/>
    <col min="5114" max="5118" width="10.6640625" style="65" customWidth="1"/>
    <col min="5119" max="5364" width="11.44140625" style="65"/>
    <col min="5365" max="5365" width="0.109375" style="65" customWidth="1"/>
    <col min="5366" max="5366" width="2.6640625" style="65" customWidth="1"/>
    <col min="5367" max="5367" width="18.5546875" style="65" customWidth="1"/>
    <col min="5368" max="5368" width="1.33203125" style="65" customWidth="1"/>
    <col min="5369" max="5369" width="30.6640625" style="65" customWidth="1"/>
    <col min="5370" max="5374" width="10.6640625" style="65" customWidth="1"/>
    <col min="5375" max="5620" width="11.44140625" style="65"/>
    <col min="5621" max="5621" width="0.109375" style="65" customWidth="1"/>
    <col min="5622" max="5622" width="2.6640625" style="65" customWidth="1"/>
    <col min="5623" max="5623" width="18.5546875" style="65" customWidth="1"/>
    <col min="5624" max="5624" width="1.33203125" style="65" customWidth="1"/>
    <col min="5625" max="5625" width="30.6640625" style="65" customWidth="1"/>
    <col min="5626" max="5630" width="10.6640625" style="65" customWidth="1"/>
    <col min="5631" max="5876" width="11.44140625" style="65"/>
    <col min="5877" max="5877" width="0.109375" style="65" customWidth="1"/>
    <col min="5878" max="5878" width="2.6640625" style="65" customWidth="1"/>
    <col min="5879" max="5879" width="18.5546875" style="65" customWidth="1"/>
    <col min="5880" max="5880" width="1.33203125" style="65" customWidth="1"/>
    <col min="5881" max="5881" width="30.6640625" style="65" customWidth="1"/>
    <col min="5882" max="5886" width="10.6640625" style="65" customWidth="1"/>
    <col min="5887" max="6132" width="11.44140625" style="65"/>
    <col min="6133" max="6133" width="0.109375" style="65" customWidth="1"/>
    <col min="6134" max="6134" width="2.6640625" style="65" customWidth="1"/>
    <col min="6135" max="6135" width="18.5546875" style="65" customWidth="1"/>
    <col min="6136" max="6136" width="1.33203125" style="65" customWidth="1"/>
    <col min="6137" max="6137" width="30.6640625" style="65" customWidth="1"/>
    <col min="6138" max="6142" width="10.6640625" style="65" customWidth="1"/>
    <col min="6143" max="6388" width="11.44140625" style="65"/>
    <col min="6389" max="6389" width="0.109375" style="65" customWidth="1"/>
    <col min="6390" max="6390" width="2.6640625" style="65" customWidth="1"/>
    <col min="6391" max="6391" width="18.5546875" style="65" customWidth="1"/>
    <col min="6392" max="6392" width="1.33203125" style="65" customWidth="1"/>
    <col min="6393" max="6393" width="30.6640625" style="65" customWidth="1"/>
    <col min="6394" max="6398" width="10.6640625" style="65" customWidth="1"/>
    <col min="6399" max="6644" width="11.44140625" style="65"/>
    <col min="6645" max="6645" width="0.109375" style="65" customWidth="1"/>
    <col min="6646" max="6646" width="2.6640625" style="65" customWidth="1"/>
    <col min="6647" max="6647" width="18.5546875" style="65" customWidth="1"/>
    <col min="6648" max="6648" width="1.33203125" style="65" customWidth="1"/>
    <col min="6649" max="6649" width="30.6640625" style="65" customWidth="1"/>
    <col min="6650" max="6654" width="10.6640625" style="65" customWidth="1"/>
    <col min="6655" max="6900" width="11.44140625" style="65"/>
    <col min="6901" max="6901" width="0.109375" style="65" customWidth="1"/>
    <col min="6902" max="6902" width="2.6640625" style="65" customWidth="1"/>
    <col min="6903" max="6903" width="18.5546875" style="65" customWidth="1"/>
    <col min="6904" max="6904" width="1.33203125" style="65" customWidth="1"/>
    <col min="6905" max="6905" width="30.6640625" style="65" customWidth="1"/>
    <col min="6906" max="6910" width="10.6640625" style="65" customWidth="1"/>
    <col min="6911" max="7156" width="11.44140625" style="65"/>
    <col min="7157" max="7157" width="0.109375" style="65" customWidth="1"/>
    <col min="7158" max="7158" width="2.6640625" style="65" customWidth="1"/>
    <col min="7159" max="7159" width="18.5546875" style="65" customWidth="1"/>
    <col min="7160" max="7160" width="1.33203125" style="65" customWidth="1"/>
    <col min="7161" max="7161" width="30.6640625" style="65" customWidth="1"/>
    <col min="7162" max="7166" width="10.6640625" style="65" customWidth="1"/>
    <col min="7167" max="7412" width="11.44140625" style="65"/>
    <col min="7413" max="7413" width="0.109375" style="65" customWidth="1"/>
    <col min="7414" max="7414" width="2.6640625" style="65" customWidth="1"/>
    <col min="7415" max="7415" width="18.5546875" style="65" customWidth="1"/>
    <col min="7416" max="7416" width="1.33203125" style="65" customWidth="1"/>
    <col min="7417" max="7417" width="30.6640625" style="65" customWidth="1"/>
    <col min="7418" max="7422" width="10.6640625" style="65" customWidth="1"/>
    <col min="7423" max="7668" width="11.44140625" style="65"/>
    <col min="7669" max="7669" width="0.109375" style="65" customWidth="1"/>
    <col min="7670" max="7670" width="2.6640625" style="65" customWidth="1"/>
    <col min="7671" max="7671" width="18.5546875" style="65" customWidth="1"/>
    <col min="7672" max="7672" width="1.33203125" style="65" customWidth="1"/>
    <col min="7673" max="7673" width="30.6640625" style="65" customWidth="1"/>
    <col min="7674" max="7678" width="10.6640625" style="65" customWidth="1"/>
    <col min="7679" max="7924" width="11.44140625" style="65"/>
    <col min="7925" max="7925" width="0.109375" style="65" customWidth="1"/>
    <col min="7926" max="7926" width="2.6640625" style="65" customWidth="1"/>
    <col min="7927" max="7927" width="18.5546875" style="65" customWidth="1"/>
    <col min="7928" max="7928" width="1.33203125" style="65" customWidth="1"/>
    <col min="7929" max="7929" width="30.6640625" style="65" customWidth="1"/>
    <col min="7930" max="7934" width="10.6640625" style="65" customWidth="1"/>
    <col min="7935" max="8180" width="11.44140625" style="65"/>
    <col min="8181" max="8181" width="0.109375" style="65" customWidth="1"/>
    <col min="8182" max="8182" width="2.6640625" style="65" customWidth="1"/>
    <col min="8183" max="8183" width="18.5546875" style="65" customWidth="1"/>
    <col min="8184" max="8184" width="1.33203125" style="65" customWidth="1"/>
    <col min="8185" max="8185" width="30.6640625" style="65" customWidth="1"/>
    <col min="8186" max="8190" width="10.6640625" style="65" customWidth="1"/>
    <col min="8191" max="8436" width="11.44140625" style="65"/>
    <col min="8437" max="8437" width="0.109375" style="65" customWidth="1"/>
    <col min="8438" max="8438" width="2.6640625" style="65" customWidth="1"/>
    <col min="8439" max="8439" width="18.5546875" style="65" customWidth="1"/>
    <col min="8440" max="8440" width="1.33203125" style="65" customWidth="1"/>
    <col min="8441" max="8441" width="30.6640625" style="65" customWidth="1"/>
    <col min="8442" max="8446" width="10.6640625" style="65" customWidth="1"/>
    <col min="8447" max="8692" width="11.44140625" style="65"/>
    <col min="8693" max="8693" width="0.109375" style="65" customWidth="1"/>
    <col min="8694" max="8694" width="2.6640625" style="65" customWidth="1"/>
    <col min="8695" max="8695" width="18.5546875" style="65" customWidth="1"/>
    <col min="8696" max="8696" width="1.33203125" style="65" customWidth="1"/>
    <col min="8697" max="8697" width="30.6640625" style="65" customWidth="1"/>
    <col min="8698" max="8702" width="10.6640625" style="65" customWidth="1"/>
    <col min="8703" max="8948" width="11.44140625" style="65"/>
    <col min="8949" max="8949" width="0.109375" style="65" customWidth="1"/>
    <col min="8950" max="8950" width="2.6640625" style="65" customWidth="1"/>
    <col min="8951" max="8951" width="18.5546875" style="65" customWidth="1"/>
    <col min="8952" max="8952" width="1.33203125" style="65" customWidth="1"/>
    <col min="8953" max="8953" width="30.6640625" style="65" customWidth="1"/>
    <col min="8954" max="8958" width="10.6640625" style="65" customWidth="1"/>
    <col min="8959" max="9204" width="11.44140625" style="65"/>
    <col min="9205" max="9205" width="0.109375" style="65" customWidth="1"/>
    <col min="9206" max="9206" width="2.6640625" style="65" customWidth="1"/>
    <col min="9207" max="9207" width="18.5546875" style="65" customWidth="1"/>
    <col min="9208" max="9208" width="1.33203125" style="65" customWidth="1"/>
    <col min="9209" max="9209" width="30.6640625" style="65" customWidth="1"/>
    <col min="9210" max="9214" width="10.6640625" style="65" customWidth="1"/>
    <col min="9215" max="9460" width="11.44140625" style="65"/>
    <col min="9461" max="9461" width="0.109375" style="65" customWidth="1"/>
    <col min="9462" max="9462" width="2.6640625" style="65" customWidth="1"/>
    <col min="9463" max="9463" width="18.5546875" style="65" customWidth="1"/>
    <col min="9464" max="9464" width="1.33203125" style="65" customWidth="1"/>
    <col min="9465" max="9465" width="30.6640625" style="65" customWidth="1"/>
    <col min="9466" max="9470" width="10.6640625" style="65" customWidth="1"/>
    <col min="9471" max="9716" width="11.44140625" style="65"/>
    <col min="9717" max="9717" width="0.109375" style="65" customWidth="1"/>
    <col min="9718" max="9718" width="2.6640625" style="65" customWidth="1"/>
    <col min="9719" max="9719" width="18.5546875" style="65" customWidth="1"/>
    <col min="9720" max="9720" width="1.33203125" style="65" customWidth="1"/>
    <col min="9721" max="9721" width="30.6640625" style="65" customWidth="1"/>
    <col min="9722" max="9726" width="10.6640625" style="65" customWidth="1"/>
    <col min="9727" max="9972" width="11.44140625" style="65"/>
    <col min="9973" max="9973" width="0.109375" style="65" customWidth="1"/>
    <col min="9974" max="9974" width="2.6640625" style="65" customWidth="1"/>
    <col min="9975" max="9975" width="18.5546875" style="65" customWidth="1"/>
    <col min="9976" max="9976" width="1.33203125" style="65" customWidth="1"/>
    <col min="9977" max="9977" width="30.6640625" style="65" customWidth="1"/>
    <col min="9978" max="9982" width="10.6640625" style="65" customWidth="1"/>
    <col min="9983" max="10228" width="11.44140625" style="65"/>
    <col min="10229" max="10229" width="0.109375" style="65" customWidth="1"/>
    <col min="10230" max="10230" width="2.6640625" style="65" customWidth="1"/>
    <col min="10231" max="10231" width="18.5546875" style="65" customWidth="1"/>
    <col min="10232" max="10232" width="1.33203125" style="65" customWidth="1"/>
    <col min="10233" max="10233" width="30.6640625" style="65" customWidth="1"/>
    <col min="10234" max="10238" width="10.6640625" style="65" customWidth="1"/>
    <col min="10239" max="10484" width="11.44140625" style="65"/>
    <col min="10485" max="10485" width="0.109375" style="65" customWidth="1"/>
    <col min="10486" max="10486" width="2.6640625" style="65" customWidth="1"/>
    <col min="10487" max="10487" width="18.5546875" style="65" customWidth="1"/>
    <col min="10488" max="10488" width="1.33203125" style="65" customWidth="1"/>
    <col min="10489" max="10489" width="30.6640625" style="65" customWidth="1"/>
    <col min="10490" max="10494" width="10.6640625" style="65" customWidth="1"/>
    <col min="10495" max="10740" width="11.44140625" style="65"/>
    <col min="10741" max="10741" width="0.109375" style="65" customWidth="1"/>
    <col min="10742" max="10742" width="2.6640625" style="65" customWidth="1"/>
    <col min="10743" max="10743" width="18.5546875" style="65" customWidth="1"/>
    <col min="10744" max="10744" width="1.33203125" style="65" customWidth="1"/>
    <col min="10745" max="10745" width="30.6640625" style="65" customWidth="1"/>
    <col min="10746" max="10750" width="10.6640625" style="65" customWidth="1"/>
    <col min="10751" max="10996" width="11.44140625" style="65"/>
    <col min="10997" max="10997" width="0.109375" style="65" customWidth="1"/>
    <col min="10998" max="10998" width="2.6640625" style="65" customWidth="1"/>
    <col min="10999" max="10999" width="18.5546875" style="65" customWidth="1"/>
    <col min="11000" max="11000" width="1.33203125" style="65" customWidth="1"/>
    <col min="11001" max="11001" width="30.6640625" style="65" customWidth="1"/>
    <col min="11002" max="11006" width="10.6640625" style="65" customWidth="1"/>
    <col min="11007" max="11252" width="11.44140625" style="65"/>
    <col min="11253" max="11253" width="0.109375" style="65" customWidth="1"/>
    <col min="11254" max="11254" width="2.6640625" style="65" customWidth="1"/>
    <col min="11255" max="11255" width="18.5546875" style="65" customWidth="1"/>
    <col min="11256" max="11256" width="1.33203125" style="65" customWidth="1"/>
    <col min="11257" max="11257" width="30.6640625" style="65" customWidth="1"/>
    <col min="11258" max="11262" width="10.6640625" style="65" customWidth="1"/>
    <col min="11263" max="11508" width="11.44140625" style="65"/>
    <col min="11509" max="11509" width="0.109375" style="65" customWidth="1"/>
    <col min="11510" max="11510" width="2.6640625" style="65" customWidth="1"/>
    <col min="11511" max="11511" width="18.5546875" style="65" customWidth="1"/>
    <col min="11512" max="11512" width="1.33203125" style="65" customWidth="1"/>
    <col min="11513" max="11513" width="30.6640625" style="65" customWidth="1"/>
    <col min="11514" max="11518" width="10.6640625" style="65" customWidth="1"/>
    <col min="11519" max="11764" width="11.44140625" style="65"/>
    <col min="11765" max="11765" width="0.109375" style="65" customWidth="1"/>
    <col min="11766" max="11766" width="2.6640625" style="65" customWidth="1"/>
    <col min="11767" max="11767" width="18.5546875" style="65" customWidth="1"/>
    <col min="11768" max="11768" width="1.33203125" style="65" customWidth="1"/>
    <col min="11769" max="11769" width="30.6640625" style="65" customWidth="1"/>
    <col min="11770" max="11774" width="10.6640625" style="65" customWidth="1"/>
    <col min="11775" max="12020" width="11.44140625" style="65"/>
    <col min="12021" max="12021" width="0.109375" style="65" customWidth="1"/>
    <col min="12022" max="12022" width="2.6640625" style="65" customWidth="1"/>
    <col min="12023" max="12023" width="18.5546875" style="65" customWidth="1"/>
    <col min="12024" max="12024" width="1.33203125" style="65" customWidth="1"/>
    <col min="12025" max="12025" width="30.6640625" style="65" customWidth="1"/>
    <col min="12026" max="12030" width="10.6640625" style="65" customWidth="1"/>
    <col min="12031" max="12276" width="11.44140625" style="65"/>
    <col min="12277" max="12277" width="0.109375" style="65" customWidth="1"/>
    <col min="12278" max="12278" width="2.6640625" style="65" customWidth="1"/>
    <col min="12279" max="12279" width="18.5546875" style="65" customWidth="1"/>
    <col min="12280" max="12280" width="1.33203125" style="65" customWidth="1"/>
    <col min="12281" max="12281" width="30.6640625" style="65" customWidth="1"/>
    <col min="12282" max="12286" width="10.6640625" style="65" customWidth="1"/>
    <col min="12287" max="12532" width="11.44140625" style="65"/>
    <col min="12533" max="12533" width="0.109375" style="65" customWidth="1"/>
    <col min="12534" max="12534" width="2.6640625" style="65" customWidth="1"/>
    <col min="12535" max="12535" width="18.5546875" style="65" customWidth="1"/>
    <col min="12536" max="12536" width="1.33203125" style="65" customWidth="1"/>
    <col min="12537" max="12537" width="30.6640625" style="65" customWidth="1"/>
    <col min="12538" max="12542" width="10.6640625" style="65" customWidth="1"/>
    <col min="12543" max="12788" width="11.44140625" style="65"/>
    <col min="12789" max="12789" width="0.109375" style="65" customWidth="1"/>
    <col min="12790" max="12790" width="2.6640625" style="65" customWidth="1"/>
    <col min="12791" max="12791" width="18.5546875" style="65" customWidth="1"/>
    <col min="12792" max="12792" width="1.33203125" style="65" customWidth="1"/>
    <col min="12793" max="12793" width="30.6640625" style="65" customWidth="1"/>
    <col min="12794" max="12798" width="10.6640625" style="65" customWidth="1"/>
    <col min="12799" max="13044" width="11.44140625" style="65"/>
    <col min="13045" max="13045" width="0.109375" style="65" customWidth="1"/>
    <col min="13046" max="13046" width="2.6640625" style="65" customWidth="1"/>
    <col min="13047" max="13047" width="18.5546875" style="65" customWidth="1"/>
    <col min="13048" max="13048" width="1.33203125" style="65" customWidth="1"/>
    <col min="13049" max="13049" width="30.6640625" style="65" customWidth="1"/>
    <col min="13050" max="13054" width="10.6640625" style="65" customWidth="1"/>
    <col min="13055" max="13300" width="11.44140625" style="65"/>
    <col min="13301" max="13301" width="0.109375" style="65" customWidth="1"/>
    <col min="13302" max="13302" width="2.6640625" style="65" customWidth="1"/>
    <col min="13303" max="13303" width="18.5546875" style="65" customWidth="1"/>
    <col min="13304" max="13304" width="1.33203125" style="65" customWidth="1"/>
    <col min="13305" max="13305" width="30.6640625" style="65" customWidth="1"/>
    <col min="13306" max="13310" width="10.6640625" style="65" customWidth="1"/>
    <col min="13311" max="13556" width="11.44140625" style="65"/>
    <col min="13557" max="13557" width="0.109375" style="65" customWidth="1"/>
    <col min="13558" max="13558" width="2.6640625" style="65" customWidth="1"/>
    <col min="13559" max="13559" width="18.5546875" style="65" customWidth="1"/>
    <col min="13560" max="13560" width="1.33203125" style="65" customWidth="1"/>
    <col min="13561" max="13561" width="30.6640625" style="65" customWidth="1"/>
    <col min="13562" max="13566" width="10.6640625" style="65" customWidth="1"/>
    <col min="13567" max="13812" width="11.44140625" style="65"/>
    <col min="13813" max="13813" width="0.109375" style="65" customWidth="1"/>
    <col min="13814" max="13814" width="2.6640625" style="65" customWidth="1"/>
    <col min="13815" max="13815" width="18.5546875" style="65" customWidth="1"/>
    <col min="13816" max="13816" width="1.33203125" style="65" customWidth="1"/>
    <col min="13817" max="13817" width="30.6640625" style="65" customWidth="1"/>
    <col min="13818" max="13822" width="10.6640625" style="65" customWidth="1"/>
    <col min="13823" max="14068" width="11.44140625" style="65"/>
    <col min="14069" max="14069" width="0.109375" style="65" customWidth="1"/>
    <col min="14070" max="14070" width="2.6640625" style="65" customWidth="1"/>
    <col min="14071" max="14071" width="18.5546875" style="65" customWidth="1"/>
    <col min="14072" max="14072" width="1.33203125" style="65" customWidth="1"/>
    <col min="14073" max="14073" width="30.6640625" style="65" customWidth="1"/>
    <col min="14074" max="14078" width="10.6640625" style="65" customWidth="1"/>
    <col min="14079" max="14324" width="11.44140625" style="65"/>
    <col min="14325" max="14325" width="0.109375" style="65" customWidth="1"/>
    <col min="14326" max="14326" width="2.6640625" style="65" customWidth="1"/>
    <col min="14327" max="14327" width="18.5546875" style="65" customWidth="1"/>
    <col min="14328" max="14328" width="1.33203125" style="65" customWidth="1"/>
    <col min="14329" max="14329" width="30.6640625" style="65" customWidth="1"/>
    <col min="14330" max="14334" width="10.6640625" style="65" customWidth="1"/>
    <col min="14335" max="14580" width="11.44140625" style="65"/>
    <col min="14581" max="14581" width="0.109375" style="65" customWidth="1"/>
    <col min="14582" max="14582" width="2.6640625" style="65" customWidth="1"/>
    <col min="14583" max="14583" width="18.5546875" style="65" customWidth="1"/>
    <col min="14584" max="14584" width="1.33203125" style="65" customWidth="1"/>
    <col min="14585" max="14585" width="30.6640625" style="65" customWidth="1"/>
    <col min="14586" max="14590" width="10.6640625" style="65" customWidth="1"/>
    <col min="14591" max="14836" width="11.44140625" style="65"/>
    <col min="14837" max="14837" width="0.109375" style="65" customWidth="1"/>
    <col min="14838" max="14838" width="2.6640625" style="65" customWidth="1"/>
    <col min="14839" max="14839" width="18.5546875" style="65" customWidth="1"/>
    <col min="14840" max="14840" width="1.33203125" style="65" customWidth="1"/>
    <col min="14841" max="14841" width="30.6640625" style="65" customWidth="1"/>
    <col min="14842" max="14846" width="10.6640625" style="65" customWidth="1"/>
    <col min="14847" max="15092" width="11.44140625" style="65"/>
    <col min="15093" max="15093" width="0.109375" style="65" customWidth="1"/>
    <col min="15094" max="15094" width="2.6640625" style="65" customWidth="1"/>
    <col min="15095" max="15095" width="18.5546875" style="65" customWidth="1"/>
    <col min="15096" max="15096" width="1.33203125" style="65" customWidth="1"/>
    <col min="15097" max="15097" width="30.6640625" style="65" customWidth="1"/>
    <col min="15098" max="15102" width="10.6640625" style="65" customWidth="1"/>
    <col min="15103" max="15348" width="11.44140625" style="65"/>
    <col min="15349" max="15349" width="0.109375" style="65" customWidth="1"/>
    <col min="15350" max="15350" width="2.6640625" style="65" customWidth="1"/>
    <col min="15351" max="15351" width="18.5546875" style="65" customWidth="1"/>
    <col min="15352" max="15352" width="1.33203125" style="65" customWidth="1"/>
    <col min="15353" max="15353" width="30.6640625" style="65" customWidth="1"/>
    <col min="15354" max="15358" width="10.6640625" style="65" customWidth="1"/>
    <col min="15359" max="15604" width="11.44140625" style="65"/>
    <col min="15605" max="15605" width="0.109375" style="65" customWidth="1"/>
    <col min="15606" max="15606" width="2.6640625" style="65" customWidth="1"/>
    <col min="15607" max="15607" width="18.5546875" style="65" customWidth="1"/>
    <col min="15608" max="15608" width="1.33203125" style="65" customWidth="1"/>
    <col min="15609" max="15609" width="30.6640625" style="65" customWidth="1"/>
    <col min="15610" max="15614" width="10.6640625" style="65" customWidth="1"/>
    <col min="15615" max="15860" width="11.44140625" style="65"/>
    <col min="15861" max="15861" width="0.109375" style="65" customWidth="1"/>
    <col min="15862" max="15862" width="2.6640625" style="65" customWidth="1"/>
    <col min="15863" max="15863" width="18.5546875" style="65" customWidth="1"/>
    <col min="15864" max="15864" width="1.33203125" style="65" customWidth="1"/>
    <col min="15865" max="15865" width="30.6640625" style="65" customWidth="1"/>
    <col min="15866" max="15870" width="10.6640625" style="65" customWidth="1"/>
    <col min="15871" max="16116" width="11.44140625" style="65"/>
    <col min="16117" max="16117" width="0.109375" style="65" customWidth="1"/>
    <col min="16118" max="16118" width="2.6640625" style="65" customWidth="1"/>
    <col min="16119" max="16119" width="18.5546875" style="65" customWidth="1"/>
    <col min="16120" max="16120" width="1.33203125" style="65" customWidth="1"/>
    <col min="16121" max="16121" width="30.6640625" style="65" customWidth="1"/>
    <col min="16122" max="16126" width="10.6640625" style="65" customWidth="1"/>
    <col min="16127" max="16384" width="11.441406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9" t="s">
        <v>37</v>
      </c>
      <c r="D7" s="75"/>
      <c r="E7" s="79"/>
    </row>
    <row r="8" spans="1:20" s="66" customFormat="1" ht="12.75" customHeight="1">
      <c r="A8" s="78"/>
      <c r="B8" s="77"/>
      <c r="C8" s="149"/>
      <c r="D8" s="75"/>
      <c r="E8" s="79"/>
      <c r="F8" s="74"/>
    </row>
    <row r="9" spans="1:20" s="66" customFormat="1" ht="12.75" customHeight="1">
      <c r="A9" s="78"/>
      <c r="B9" s="77"/>
      <c r="C9" s="149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s="66" customFormat="1" ht="12.75" customHeight="1">
      <c r="A21" s="78"/>
      <c r="B21" s="77"/>
      <c r="C21" s="76"/>
      <c r="D21" s="75"/>
      <c r="E21" s="75"/>
      <c r="F21" s="74"/>
    </row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7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7"/>
    </row>
    <row r="48" spans="5:5">
      <c r="E48" s="68"/>
    </row>
    <row r="49" spans="5:5">
      <c r="E49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B2" sqref="B2"/>
    </sheetView>
  </sheetViews>
  <sheetFormatPr baseColWidth="10" defaultRowHeight="13.2"/>
  <cols>
    <col min="1" max="1" width="0.109375" style="45" customWidth="1"/>
    <col min="2" max="2" width="2.6640625" style="45" customWidth="1"/>
    <col min="3" max="3" width="23.6640625" style="45" customWidth="1"/>
    <col min="4" max="4" width="1.33203125" style="45" customWidth="1"/>
    <col min="5" max="5" width="58.88671875" style="45" customWidth="1"/>
    <col min="6" max="6" width="11.44140625" style="44"/>
    <col min="7" max="7" width="19.88671875" style="44" customWidth="1"/>
    <col min="8" max="9" width="11.44140625" style="44"/>
    <col min="10" max="10" width="11" style="44" bestFit="1" customWidth="1"/>
    <col min="11" max="253" width="11.44140625" style="44"/>
    <col min="254" max="254" width="0.109375" style="44" customWidth="1"/>
    <col min="255" max="255" width="2.6640625" style="44" customWidth="1"/>
    <col min="256" max="256" width="18.5546875" style="44" customWidth="1"/>
    <col min="257" max="257" width="1.33203125" style="44" customWidth="1"/>
    <col min="258" max="258" width="58.88671875" style="44" customWidth="1"/>
    <col min="259" max="260" width="11.44140625" style="44"/>
    <col min="261" max="261" width="2.109375" style="44" customWidth="1"/>
    <col min="262" max="262" width="11.44140625" style="44"/>
    <col min="263" max="263" width="9.5546875" style="44" customWidth="1"/>
    <col min="264" max="509" width="11.44140625" style="44"/>
    <col min="510" max="510" width="0.109375" style="44" customWidth="1"/>
    <col min="511" max="511" width="2.6640625" style="44" customWidth="1"/>
    <col min="512" max="512" width="18.5546875" style="44" customWidth="1"/>
    <col min="513" max="513" width="1.33203125" style="44" customWidth="1"/>
    <col min="514" max="514" width="58.88671875" style="44" customWidth="1"/>
    <col min="515" max="516" width="11.44140625" style="44"/>
    <col min="517" max="517" width="2.109375" style="44" customWidth="1"/>
    <col min="518" max="518" width="11.44140625" style="44"/>
    <col min="519" max="519" width="9.5546875" style="44" customWidth="1"/>
    <col min="520" max="765" width="11.44140625" style="44"/>
    <col min="766" max="766" width="0.109375" style="44" customWidth="1"/>
    <col min="767" max="767" width="2.6640625" style="44" customWidth="1"/>
    <col min="768" max="768" width="18.5546875" style="44" customWidth="1"/>
    <col min="769" max="769" width="1.33203125" style="44" customWidth="1"/>
    <col min="770" max="770" width="58.88671875" style="44" customWidth="1"/>
    <col min="771" max="772" width="11.44140625" style="44"/>
    <col min="773" max="773" width="2.109375" style="44" customWidth="1"/>
    <col min="774" max="774" width="11.44140625" style="44"/>
    <col min="775" max="775" width="9.5546875" style="44" customWidth="1"/>
    <col min="776" max="1021" width="11.44140625" style="44"/>
    <col min="1022" max="1022" width="0.109375" style="44" customWidth="1"/>
    <col min="1023" max="1023" width="2.6640625" style="44" customWidth="1"/>
    <col min="1024" max="1024" width="18.5546875" style="44" customWidth="1"/>
    <col min="1025" max="1025" width="1.33203125" style="44" customWidth="1"/>
    <col min="1026" max="1026" width="58.88671875" style="44" customWidth="1"/>
    <col min="1027" max="1028" width="11.44140625" style="44"/>
    <col min="1029" max="1029" width="2.109375" style="44" customWidth="1"/>
    <col min="1030" max="1030" width="11.44140625" style="44"/>
    <col min="1031" max="1031" width="9.5546875" style="44" customWidth="1"/>
    <col min="1032" max="1277" width="11.44140625" style="44"/>
    <col min="1278" max="1278" width="0.109375" style="44" customWidth="1"/>
    <col min="1279" max="1279" width="2.6640625" style="44" customWidth="1"/>
    <col min="1280" max="1280" width="18.5546875" style="44" customWidth="1"/>
    <col min="1281" max="1281" width="1.33203125" style="44" customWidth="1"/>
    <col min="1282" max="1282" width="58.88671875" style="44" customWidth="1"/>
    <col min="1283" max="1284" width="11.44140625" style="44"/>
    <col min="1285" max="1285" width="2.109375" style="44" customWidth="1"/>
    <col min="1286" max="1286" width="11.44140625" style="44"/>
    <col min="1287" max="1287" width="9.5546875" style="44" customWidth="1"/>
    <col min="1288" max="1533" width="11.44140625" style="44"/>
    <col min="1534" max="1534" width="0.109375" style="44" customWidth="1"/>
    <col min="1535" max="1535" width="2.6640625" style="44" customWidth="1"/>
    <col min="1536" max="1536" width="18.5546875" style="44" customWidth="1"/>
    <col min="1537" max="1537" width="1.33203125" style="44" customWidth="1"/>
    <col min="1538" max="1538" width="58.88671875" style="44" customWidth="1"/>
    <col min="1539" max="1540" width="11.44140625" style="44"/>
    <col min="1541" max="1541" width="2.109375" style="44" customWidth="1"/>
    <col min="1542" max="1542" width="11.44140625" style="44"/>
    <col min="1543" max="1543" width="9.5546875" style="44" customWidth="1"/>
    <col min="1544" max="1789" width="11.44140625" style="44"/>
    <col min="1790" max="1790" width="0.109375" style="44" customWidth="1"/>
    <col min="1791" max="1791" width="2.6640625" style="44" customWidth="1"/>
    <col min="1792" max="1792" width="18.5546875" style="44" customWidth="1"/>
    <col min="1793" max="1793" width="1.33203125" style="44" customWidth="1"/>
    <col min="1794" max="1794" width="58.88671875" style="44" customWidth="1"/>
    <col min="1795" max="1796" width="11.44140625" style="44"/>
    <col min="1797" max="1797" width="2.109375" style="44" customWidth="1"/>
    <col min="1798" max="1798" width="11.44140625" style="44"/>
    <col min="1799" max="1799" width="9.5546875" style="44" customWidth="1"/>
    <col min="1800" max="2045" width="11.44140625" style="44"/>
    <col min="2046" max="2046" width="0.109375" style="44" customWidth="1"/>
    <col min="2047" max="2047" width="2.6640625" style="44" customWidth="1"/>
    <col min="2048" max="2048" width="18.5546875" style="44" customWidth="1"/>
    <col min="2049" max="2049" width="1.33203125" style="44" customWidth="1"/>
    <col min="2050" max="2050" width="58.88671875" style="44" customWidth="1"/>
    <col min="2051" max="2052" width="11.44140625" style="44"/>
    <col min="2053" max="2053" width="2.109375" style="44" customWidth="1"/>
    <col min="2054" max="2054" width="11.44140625" style="44"/>
    <col min="2055" max="2055" width="9.5546875" style="44" customWidth="1"/>
    <col min="2056" max="2301" width="11.44140625" style="44"/>
    <col min="2302" max="2302" width="0.109375" style="44" customWidth="1"/>
    <col min="2303" max="2303" width="2.6640625" style="44" customWidth="1"/>
    <col min="2304" max="2304" width="18.5546875" style="44" customWidth="1"/>
    <col min="2305" max="2305" width="1.33203125" style="44" customWidth="1"/>
    <col min="2306" max="2306" width="58.88671875" style="44" customWidth="1"/>
    <col min="2307" max="2308" width="11.44140625" style="44"/>
    <col min="2309" max="2309" width="2.109375" style="44" customWidth="1"/>
    <col min="2310" max="2310" width="11.44140625" style="44"/>
    <col min="2311" max="2311" width="9.5546875" style="44" customWidth="1"/>
    <col min="2312" max="2557" width="11.44140625" style="44"/>
    <col min="2558" max="2558" width="0.109375" style="44" customWidth="1"/>
    <col min="2559" max="2559" width="2.6640625" style="44" customWidth="1"/>
    <col min="2560" max="2560" width="18.5546875" style="44" customWidth="1"/>
    <col min="2561" max="2561" width="1.33203125" style="44" customWidth="1"/>
    <col min="2562" max="2562" width="58.88671875" style="44" customWidth="1"/>
    <col min="2563" max="2564" width="11.44140625" style="44"/>
    <col min="2565" max="2565" width="2.109375" style="44" customWidth="1"/>
    <col min="2566" max="2566" width="11.44140625" style="44"/>
    <col min="2567" max="2567" width="9.5546875" style="44" customWidth="1"/>
    <col min="2568" max="2813" width="11.44140625" style="44"/>
    <col min="2814" max="2814" width="0.109375" style="44" customWidth="1"/>
    <col min="2815" max="2815" width="2.6640625" style="44" customWidth="1"/>
    <col min="2816" max="2816" width="18.5546875" style="44" customWidth="1"/>
    <col min="2817" max="2817" width="1.33203125" style="44" customWidth="1"/>
    <col min="2818" max="2818" width="58.88671875" style="44" customWidth="1"/>
    <col min="2819" max="2820" width="11.44140625" style="44"/>
    <col min="2821" max="2821" width="2.109375" style="44" customWidth="1"/>
    <col min="2822" max="2822" width="11.44140625" style="44"/>
    <col min="2823" max="2823" width="9.5546875" style="44" customWidth="1"/>
    <col min="2824" max="3069" width="11.44140625" style="44"/>
    <col min="3070" max="3070" width="0.109375" style="44" customWidth="1"/>
    <col min="3071" max="3071" width="2.6640625" style="44" customWidth="1"/>
    <col min="3072" max="3072" width="18.5546875" style="44" customWidth="1"/>
    <col min="3073" max="3073" width="1.33203125" style="44" customWidth="1"/>
    <col min="3074" max="3074" width="58.88671875" style="44" customWidth="1"/>
    <col min="3075" max="3076" width="11.44140625" style="44"/>
    <col min="3077" max="3077" width="2.109375" style="44" customWidth="1"/>
    <col min="3078" max="3078" width="11.44140625" style="44"/>
    <col min="3079" max="3079" width="9.5546875" style="44" customWidth="1"/>
    <col min="3080" max="3325" width="11.44140625" style="44"/>
    <col min="3326" max="3326" width="0.109375" style="44" customWidth="1"/>
    <col min="3327" max="3327" width="2.6640625" style="44" customWidth="1"/>
    <col min="3328" max="3328" width="18.5546875" style="44" customWidth="1"/>
    <col min="3329" max="3329" width="1.33203125" style="44" customWidth="1"/>
    <col min="3330" max="3330" width="58.88671875" style="44" customWidth="1"/>
    <col min="3331" max="3332" width="11.44140625" style="44"/>
    <col min="3333" max="3333" width="2.109375" style="44" customWidth="1"/>
    <col min="3334" max="3334" width="11.44140625" style="44"/>
    <col min="3335" max="3335" width="9.5546875" style="44" customWidth="1"/>
    <col min="3336" max="3581" width="11.44140625" style="44"/>
    <col min="3582" max="3582" width="0.109375" style="44" customWidth="1"/>
    <col min="3583" max="3583" width="2.6640625" style="44" customWidth="1"/>
    <col min="3584" max="3584" width="18.5546875" style="44" customWidth="1"/>
    <col min="3585" max="3585" width="1.33203125" style="44" customWidth="1"/>
    <col min="3586" max="3586" width="58.88671875" style="44" customWidth="1"/>
    <col min="3587" max="3588" width="11.44140625" style="44"/>
    <col min="3589" max="3589" width="2.109375" style="44" customWidth="1"/>
    <col min="3590" max="3590" width="11.44140625" style="44"/>
    <col min="3591" max="3591" width="9.5546875" style="44" customWidth="1"/>
    <col min="3592" max="3837" width="11.44140625" style="44"/>
    <col min="3838" max="3838" width="0.109375" style="44" customWidth="1"/>
    <col min="3839" max="3839" width="2.6640625" style="44" customWidth="1"/>
    <col min="3840" max="3840" width="18.5546875" style="44" customWidth="1"/>
    <col min="3841" max="3841" width="1.33203125" style="44" customWidth="1"/>
    <col min="3842" max="3842" width="58.88671875" style="44" customWidth="1"/>
    <col min="3843" max="3844" width="11.44140625" style="44"/>
    <col min="3845" max="3845" width="2.109375" style="44" customWidth="1"/>
    <col min="3846" max="3846" width="11.44140625" style="44"/>
    <col min="3847" max="3847" width="9.5546875" style="44" customWidth="1"/>
    <col min="3848" max="4093" width="11.44140625" style="44"/>
    <col min="4094" max="4094" width="0.109375" style="44" customWidth="1"/>
    <col min="4095" max="4095" width="2.6640625" style="44" customWidth="1"/>
    <col min="4096" max="4096" width="18.5546875" style="44" customWidth="1"/>
    <col min="4097" max="4097" width="1.33203125" style="44" customWidth="1"/>
    <col min="4098" max="4098" width="58.88671875" style="44" customWidth="1"/>
    <col min="4099" max="4100" width="11.44140625" style="44"/>
    <col min="4101" max="4101" width="2.109375" style="44" customWidth="1"/>
    <col min="4102" max="4102" width="11.44140625" style="44"/>
    <col min="4103" max="4103" width="9.5546875" style="44" customWidth="1"/>
    <col min="4104" max="4349" width="11.44140625" style="44"/>
    <col min="4350" max="4350" width="0.109375" style="44" customWidth="1"/>
    <col min="4351" max="4351" width="2.6640625" style="44" customWidth="1"/>
    <col min="4352" max="4352" width="18.5546875" style="44" customWidth="1"/>
    <col min="4353" max="4353" width="1.33203125" style="44" customWidth="1"/>
    <col min="4354" max="4354" width="58.88671875" style="44" customWidth="1"/>
    <col min="4355" max="4356" width="11.44140625" style="44"/>
    <col min="4357" max="4357" width="2.109375" style="44" customWidth="1"/>
    <col min="4358" max="4358" width="11.44140625" style="44"/>
    <col min="4359" max="4359" width="9.5546875" style="44" customWidth="1"/>
    <col min="4360" max="4605" width="11.44140625" style="44"/>
    <col min="4606" max="4606" width="0.109375" style="44" customWidth="1"/>
    <col min="4607" max="4607" width="2.6640625" style="44" customWidth="1"/>
    <col min="4608" max="4608" width="18.5546875" style="44" customWidth="1"/>
    <col min="4609" max="4609" width="1.33203125" style="44" customWidth="1"/>
    <col min="4610" max="4610" width="58.88671875" style="44" customWidth="1"/>
    <col min="4611" max="4612" width="11.44140625" style="44"/>
    <col min="4613" max="4613" width="2.109375" style="44" customWidth="1"/>
    <col min="4614" max="4614" width="11.44140625" style="44"/>
    <col min="4615" max="4615" width="9.5546875" style="44" customWidth="1"/>
    <col min="4616" max="4861" width="11.44140625" style="44"/>
    <col min="4862" max="4862" width="0.109375" style="44" customWidth="1"/>
    <col min="4863" max="4863" width="2.6640625" style="44" customWidth="1"/>
    <col min="4864" max="4864" width="18.5546875" style="44" customWidth="1"/>
    <col min="4865" max="4865" width="1.33203125" style="44" customWidth="1"/>
    <col min="4866" max="4866" width="58.88671875" style="44" customWidth="1"/>
    <col min="4867" max="4868" width="11.44140625" style="44"/>
    <col min="4869" max="4869" width="2.109375" style="44" customWidth="1"/>
    <col min="4870" max="4870" width="11.44140625" style="44"/>
    <col min="4871" max="4871" width="9.5546875" style="44" customWidth="1"/>
    <col min="4872" max="5117" width="11.44140625" style="44"/>
    <col min="5118" max="5118" width="0.109375" style="44" customWidth="1"/>
    <col min="5119" max="5119" width="2.6640625" style="44" customWidth="1"/>
    <col min="5120" max="5120" width="18.5546875" style="44" customWidth="1"/>
    <col min="5121" max="5121" width="1.33203125" style="44" customWidth="1"/>
    <col min="5122" max="5122" width="58.88671875" style="44" customWidth="1"/>
    <col min="5123" max="5124" width="11.44140625" style="44"/>
    <col min="5125" max="5125" width="2.109375" style="44" customWidth="1"/>
    <col min="5126" max="5126" width="11.44140625" style="44"/>
    <col min="5127" max="5127" width="9.5546875" style="44" customWidth="1"/>
    <col min="5128" max="5373" width="11.44140625" style="44"/>
    <col min="5374" max="5374" width="0.109375" style="44" customWidth="1"/>
    <col min="5375" max="5375" width="2.6640625" style="44" customWidth="1"/>
    <col min="5376" max="5376" width="18.5546875" style="44" customWidth="1"/>
    <col min="5377" max="5377" width="1.33203125" style="44" customWidth="1"/>
    <col min="5378" max="5378" width="58.88671875" style="44" customWidth="1"/>
    <col min="5379" max="5380" width="11.44140625" style="44"/>
    <col min="5381" max="5381" width="2.109375" style="44" customWidth="1"/>
    <col min="5382" max="5382" width="11.44140625" style="44"/>
    <col min="5383" max="5383" width="9.5546875" style="44" customWidth="1"/>
    <col min="5384" max="5629" width="11.44140625" style="44"/>
    <col min="5630" max="5630" width="0.109375" style="44" customWidth="1"/>
    <col min="5631" max="5631" width="2.6640625" style="44" customWidth="1"/>
    <col min="5632" max="5632" width="18.5546875" style="44" customWidth="1"/>
    <col min="5633" max="5633" width="1.33203125" style="44" customWidth="1"/>
    <col min="5634" max="5634" width="58.88671875" style="44" customWidth="1"/>
    <col min="5635" max="5636" width="11.44140625" style="44"/>
    <col min="5637" max="5637" width="2.109375" style="44" customWidth="1"/>
    <col min="5638" max="5638" width="11.44140625" style="44"/>
    <col min="5639" max="5639" width="9.5546875" style="44" customWidth="1"/>
    <col min="5640" max="5885" width="11.44140625" style="44"/>
    <col min="5886" max="5886" width="0.109375" style="44" customWidth="1"/>
    <col min="5887" max="5887" width="2.6640625" style="44" customWidth="1"/>
    <col min="5888" max="5888" width="18.5546875" style="44" customWidth="1"/>
    <col min="5889" max="5889" width="1.33203125" style="44" customWidth="1"/>
    <col min="5890" max="5890" width="58.88671875" style="44" customWidth="1"/>
    <col min="5891" max="5892" width="11.44140625" style="44"/>
    <col min="5893" max="5893" width="2.109375" style="44" customWidth="1"/>
    <col min="5894" max="5894" width="11.44140625" style="44"/>
    <col min="5895" max="5895" width="9.5546875" style="44" customWidth="1"/>
    <col min="5896" max="6141" width="11.44140625" style="44"/>
    <col min="6142" max="6142" width="0.109375" style="44" customWidth="1"/>
    <col min="6143" max="6143" width="2.6640625" style="44" customWidth="1"/>
    <col min="6144" max="6144" width="18.5546875" style="44" customWidth="1"/>
    <col min="6145" max="6145" width="1.33203125" style="44" customWidth="1"/>
    <col min="6146" max="6146" width="58.88671875" style="44" customWidth="1"/>
    <col min="6147" max="6148" width="11.44140625" style="44"/>
    <col min="6149" max="6149" width="2.109375" style="44" customWidth="1"/>
    <col min="6150" max="6150" width="11.44140625" style="44"/>
    <col min="6151" max="6151" width="9.5546875" style="44" customWidth="1"/>
    <col min="6152" max="6397" width="11.44140625" style="44"/>
    <col min="6398" max="6398" width="0.109375" style="44" customWidth="1"/>
    <col min="6399" max="6399" width="2.6640625" style="44" customWidth="1"/>
    <col min="6400" max="6400" width="18.5546875" style="44" customWidth="1"/>
    <col min="6401" max="6401" width="1.33203125" style="44" customWidth="1"/>
    <col min="6402" max="6402" width="58.88671875" style="44" customWidth="1"/>
    <col min="6403" max="6404" width="11.44140625" style="44"/>
    <col min="6405" max="6405" width="2.109375" style="44" customWidth="1"/>
    <col min="6406" max="6406" width="11.44140625" style="44"/>
    <col min="6407" max="6407" width="9.5546875" style="44" customWidth="1"/>
    <col min="6408" max="6653" width="11.44140625" style="44"/>
    <col min="6654" max="6654" width="0.109375" style="44" customWidth="1"/>
    <col min="6655" max="6655" width="2.6640625" style="44" customWidth="1"/>
    <col min="6656" max="6656" width="18.5546875" style="44" customWidth="1"/>
    <col min="6657" max="6657" width="1.33203125" style="44" customWidth="1"/>
    <col min="6658" max="6658" width="58.88671875" style="44" customWidth="1"/>
    <col min="6659" max="6660" width="11.44140625" style="44"/>
    <col min="6661" max="6661" width="2.109375" style="44" customWidth="1"/>
    <col min="6662" max="6662" width="11.44140625" style="44"/>
    <col min="6663" max="6663" width="9.5546875" style="44" customWidth="1"/>
    <col min="6664" max="6909" width="11.44140625" style="44"/>
    <col min="6910" max="6910" width="0.109375" style="44" customWidth="1"/>
    <col min="6911" max="6911" width="2.6640625" style="44" customWidth="1"/>
    <col min="6912" max="6912" width="18.5546875" style="44" customWidth="1"/>
    <col min="6913" max="6913" width="1.33203125" style="44" customWidth="1"/>
    <col min="6914" max="6914" width="58.88671875" style="44" customWidth="1"/>
    <col min="6915" max="6916" width="11.44140625" style="44"/>
    <col min="6917" max="6917" width="2.109375" style="44" customWidth="1"/>
    <col min="6918" max="6918" width="11.44140625" style="44"/>
    <col min="6919" max="6919" width="9.5546875" style="44" customWidth="1"/>
    <col min="6920" max="7165" width="11.44140625" style="44"/>
    <col min="7166" max="7166" width="0.109375" style="44" customWidth="1"/>
    <col min="7167" max="7167" width="2.6640625" style="44" customWidth="1"/>
    <col min="7168" max="7168" width="18.5546875" style="44" customWidth="1"/>
    <col min="7169" max="7169" width="1.33203125" style="44" customWidth="1"/>
    <col min="7170" max="7170" width="58.88671875" style="44" customWidth="1"/>
    <col min="7171" max="7172" width="11.44140625" style="44"/>
    <col min="7173" max="7173" width="2.109375" style="44" customWidth="1"/>
    <col min="7174" max="7174" width="11.44140625" style="44"/>
    <col min="7175" max="7175" width="9.5546875" style="44" customWidth="1"/>
    <col min="7176" max="7421" width="11.44140625" style="44"/>
    <col min="7422" max="7422" width="0.109375" style="44" customWidth="1"/>
    <col min="7423" max="7423" width="2.6640625" style="44" customWidth="1"/>
    <col min="7424" max="7424" width="18.5546875" style="44" customWidth="1"/>
    <col min="7425" max="7425" width="1.33203125" style="44" customWidth="1"/>
    <col min="7426" max="7426" width="58.88671875" style="44" customWidth="1"/>
    <col min="7427" max="7428" width="11.44140625" style="44"/>
    <col min="7429" max="7429" width="2.109375" style="44" customWidth="1"/>
    <col min="7430" max="7430" width="11.44140625" style="44"/>
    <col min="7431" max="7431" width="9.5546875" style="44" customWidth="1"/>
    <col min="7432" max="7677" width="11.44140625" style="44"/>
    <col min="7678" max="7678" width="0.109375" style="44" customWidth="1"/>
    <col min="7679" max="7679" width="2.6640625" style="44" customWidth="1"/>
    <col min="7680" max="7680" width="18.5546875" style="44" customWidth="1"/>
    <col min="7681" max="7681" width="1.33203125" style="44" customWidth="1"/>
    <col min="7682" max="7682" width="58.88671875" style="44" customWidth="1"/>
    <col min="7683" max="7684" width="11.44140625" style="44"/>
    <col min="7685" max="7685" width="2.109375" style="44" customWidth="1"/>
    <col min="7686" max="7686" width="11.44140625" style="44"/>
    <col min="7687" max="7687" width="9.5546875" style="44" customWidth="1"/>
    <col min="7688" max="7933" width="11.44140625" style="44"/>
    <col min="7934" max="7934" width="0.109375" style="44" customWidth="1"/>
    <col min="7935" max="7935" width="2.6640625" style="44" customWidth="1"/>
    <col min="7936" max="7936" width="18.5546875" style="44" customWidth="1"/>
    <col min="7937" max="7937" width="1.33203125" style="44" customWidth="1"/>
    <col min="7938" max="7938" width="58.88671875" style="44" customWidth="1"/>
    <col min="7939" max="7940" width="11.44140625" style="44"/>
    <col min="7941" max="7941" width="2.109375" style="44" customWidth="1"/>
    <col min="7942" max="7942" width="11.44140625" style="44"/>
    <col min="7943" max="7943" width="9.5546875" style="44" customWidth="1"/>
    <col min="7944" max="8189" width="11.44140625" style="44"/>
    <col min="8190" max="8190" width="0.109375" style="44" customWidth="1"/>
    <col min="8191" max="8191" width="2.6640625" style="44" customWidth="1"/>
    <col min="8192" max="8192" width="18.5546875" style="44" customWidth="1"/>
    <col min="8193" max="8193" width="1.33203125" style="44" customWidth="1"/>
    <col min="8194" max="8194" width="58.88671875" style="44" customWidth="1"/>
    <col min="8195" max="8196" width="11.44140625" style="44"/>
    <col min="8197" max="8197" width="2.109375" style="44" customWidth="1"/>
    <col min="8198" max="8198" width="11.44140625" style="44"/>
    <col min="8199" max="8199" width="9.5546875" style="44" customWidth="1"/>
    <col min="8200" max="8445" width="11.44140625" style="44"/>
    <col min="8446" max="8446" width="0.109375" style="44" customWidth="1"/>
    <col min="8447" max="8447" width="2.6640625" style="44" customWidth="1"/>
    <col min="8448" max="8448" width="18.5546875" style="44" customWidth="1"/>
    <col min="8449" max="8449" width="1.33203125" style="44" customWidth="1"/>
    <col min="8450" max="8450" width="58.88671875" style="44" customWidth="1"/>
    <col min="8451" max="8452" width="11.44140625" style="44"/>
    <col min="8453" max="8453" width="2.109375" style="44" customWidth="1"/>
    <col min="8454" max="8454" width="11.44140625" style="44"/>
    <col min="8455" max="8455" width="9.5546875" style="44" customWidth="1"/>
    <col min="8456" max="8701" width="11.44140625" style="44"/>
    <col min="8702" max="8702" width="0.109375" style="44" customWidth="1"/>
    <col min="8703" max="8703" width="2.6640625" style="44" customWidth="1"/>
    <col min="8704" max="8704" width="18.5546875" style="44" customWidth="1"/>
    <col min="8705" max="8705" width="1.33203125" style="44" customWidth="1"/>
    <col min="8706" max="8706" width="58.88671875" style="44" customWidth="1"/>
    <col min="8707" max="8708" width="11.44140625" style="44"/>
    <col min="8709" max="8709" width="2.109375" style="44" customWidth="1"/>
    <col min="8710" max="8710" width="11.44140625" style="44"/>
    <col min="8711" max="8711" width="9.5546875" style="44" customWidth="1"/>
    <col min="8712" max="8957" width="11.44140625" style="44"/>
    <col min="8958" max="8958" width="0.109375" style="44" customWidth="1"/>
    <col min="8959" max="8959" width="2.6640625" style="44" customWidth="1"/>
    <col min="8960" max="8960" width="18.5546875" style="44" customWidth="1"/>
    <col min="8961" max="8961" width="1.33203125" style="44" customWidth="1"/>
    <col min="8962" max="8962" width="58.88671875" style="44" customWidth="1"/>
    <col min="8963" max="8964" width="11.44140625" style="44"/>
    <col min="8965" max="8965" width="2.109375" style="44" customWidth="1"/>
    <col min="8966" max="8966" width="11.44140625" style="44"/>
    <col min="8967" max="8967" width="9.5546875" style="44" customWidth="1"/>
    <col min="8968" max="9213" width="11.44140625" style="44"/>
    <col min="9214" max="9214" width="0.109375" style="44" customWidth="1"/>
    <col min="9215" max="9215" width="2.6640625" style="44" customWidth="1"/>
    <col min="9216" max="9216" width="18.5546875" style="44" customWidth="1"/>
    <col min="9217" max="9217" width="1.33203125" style="44" customWidth="1"/>
    <col min="9218" max="9218" width="58.88671875" style="44" customWidth="1"/>
    <col min="9219" max="9220" width="11.44140625" style="44"/>
    <col min="9221" max="9221" width="2.109375" style="44" customWidth="1"/>
    <col min="9222" max="9222" width="11.44140625" style="44"/>
    <col min="9223" max="9223" width="9.5546875" style="44" customWidth="1"/>
    <col min="9224" max="9469" width="11.44140625" style="44"/>
    <col min="9470" max="9470" width="0.109375" style="44" customWidth="1"/>
    <col min="9471" max="9471" width="2.6640625" style="44" customWidth="1"/>
    <col min="9472" max="9472" width="18.5546875" style="44" customWidth="1"/>
    <col min="9473" max="9473" width="1.33203125" style="44" customWidth="1"/>
    <col min="9474" max="9474" width="58.88671875" style="44" customWidth="1"/>
    <col min="9475" max="9476" width="11.44140625" style="44"/>
    <col min="9477" max="9477" width="2.109375" style="44" customWidth="1"/>
    <col min="9478" max="9478" width="11.44140625" style="44"/>
    <col min="9479" max="9479" width="9.5546875" style="44" customWidth="1"/>
    <col min="9480" max="9725" width="11.44140625" style="44"/>
    <col min="9726" max="9726" width="0.109375" style="44" customWidth="1"/>
    <col min="9727" max="9727" width="2.6640625" style="44" customWidth="1"/>
    <col min="9728" max="9728" width="18.5546875" style="44" customWidth="1"/>
    <col min="9729" max="9729" width="1.33203125" style="44" customWidth="1"/>
    <col min="9730" max="9730" width="58.88671875" style="44" customWidth="1"/>
    <col min="9731" max="9732" width="11.44140625" style="44"/>
    <col min="9733" max="9733" width="2.109375" style="44" customWidth="1"/>
    <col min="9734" max="9734" width="11.44140625" style="44"/>
    <col min="9735" max="9735" width="9.5546875" style="44" customWidth="1"/>
    <col min="9736" max="9981" width="11.44140625" style="44"/>
    <col min="9982" max="9982" width="0.109375" style="44" customWidth="1"/>
    <col min="9983" max="9983" width="2.6640625" style="44" customWidth="1"/>
    <col min="9984" max="9984" width="18.5546875" style="44" customWidth="1"/>
    <col min="9985" max="9985" width="1.33203125" style="44" customWidth="1"/>
    <col min="9986" max="9986" width="58.88671875" style="44" customWidth="1"/>
    <col min="9987" max="9988" width="11.44140625" style="44"/>
    <col min="9989" max="9989" width="2.109375" style="44" customWidth="1"/>
    <col min="9990" max="9990" width="11.44140625" style="44"/>
    <col min="9991" max="9991" width="9.5546875" style="44" customWidth="1"/>
    <col min="9992" max="10237" width="11.44140625" style="44"/>
    <col min="10238" max="10238" width="0.109375" style="44" customWidth="1"/>
    <col min="10239" max="10239" width="2.6640625" style="44" customWidth="1"/>
    <col min="10240" max="10240" width="18.5546875" style="44" customWidth="1"/>
    <col min="10241" max="10241" width="1.33203125" style="44" customWidth="1"/>
    <col min="10242" max="10242" width="58.88671875" style="44" customWidth="1"/>
    <col min="10243" max="10244" width="11.44140625" style="44"/>
    <col min="10245" max="10245" width="2.109375" style="44" customWidth="1"/>
    <col min="10246" max="10246" width="11.44140625" style="44"/>
    <col min="10247" max="10247" width="9.5546875" style="44" customWidth="1"/>
    <col min="10248" max="10493" width="11.44140625" style="44"/>
    <col min="10494" max="10494" width="0.109375" style="44" customWidth="1"/>
    <col min="10495" max="10495" width="2.6640625" style="44" customWidth="1"/>
    <col min="10496" max="10496" width="18.5546875" style="44" customWidth="1"/>
    <col min="10497" max="10497" width="1.33203125" style="44" customWidth="1"/>
    <col min="10498" max="10498" width="58.88671875" style="44" customWidth="1"/>
    <col min="10499" max="10500" width="11.44140625" style="44"/>
    <col min="10501" max="10501" width="2.109375" style="44" customWidth="1"/>
    <col min="10502" max="10502" width="11.44140625" style="44"/>
    <col min="10503" max="10503" width="9.5546875" style="44" customWidth="1"/>
    <col min="10504" max="10749" width="11.44140625" style="44"/>
    <col min="10750" max="10750" width="0.109375" style="44" customWidth="1"/>
    <col min="10751" max="10751" width="2.6640625" style="44" customWidth="1"/>
    <col min="10752" max="10752" width="18.5546875" style="44" customWidth="1"/>
    <col min="10753" max="10753" width="1.33203125" style="44" customWidth="1"/>
    <col min="10754" max="10754" width="58.88671875" style="44" customWidth="1"/>
    <col min="10755" max="10756" width="11.44140625" style="44"/>
    <col min="10757" max="10757" width="2.109375" style="44" customWidth="1"/>
    <col min="10758" max="10758" width="11.44140625" style="44"/>
    <col min="10759" max="10759" width="9.5546875" style="44" customWidth="1"/>
    <col min="10760" max="11005" width="11.44140625" style="44"/>
    <col min="11006" max="11006" width="0.109375" style="44" customWidth="1"/>
    <col min="11007" max="11007" width="2.6640625" style="44" customWidth="1"/>
    <col min="11008" max="11008" width="18.5546875" style="44" customWidth="1"/>
    <col min="11009" max="11009" width="1.33203125" style="44" customWidth="1"/>
    <col min="11010" max="11010" width="58.88671875" style="44" customWidth="1"/>
    <col min="11011" max="11012" width="11.44140625" style="44"/>
    <col min="11013" max="11013" width="2.109375" style="44" customWidth="1"/>
    <col min="11014" max="11014" width="11.44140625" style="44"/>
    <col min="11015" max="11015" width="9.5546875" style="44" customWidth="1"/>
    <col min="11016" max="11261" width="11.44140625" style="44"/>
    <col min="11262" max="11262" width="0.109375" style="44" customWidth="1"/>
    <col min="11263" max="11263" width="2.6640625" style="44" customWidth="1"/>
    <col min="11264" max="11264" width="18.5546875" style="44" customWidth="1"/>
    <col min="11265" max="11265" width="1.33203125" style="44" customWidth="1"/>
    <col min="11266" max="11266" width="58.88671875" style="44" customWidth="1"/>
    <col min="11267" max="11268" width="11.44140625" style="44"/>
    <col min="11269" max="11269" width="2.109375" style="44" customWidth="1"/>
    <col min="11270" max="11270" width="11.44140625" style="44"/>
    <col min="11271" max="11271" width="9.5546875" style="44" customWidth="1"/>
    <col min="11272" max="11517" width="11.44140625" style="44"/>
    <col min="11518" max="11518" width="0.109375" style="44" customWidth="1"/>
    <col min="11519" max="11519" width="2.6640625" style="44" customWidth="1"/>
    <col min="11520" max="11520" width="18.5546875" style="44" customWidth="1"/>
    <col min="11521" max="11521" width="1.33203125" style="44" customWidth="1"/>
    <col min="11522" max="11522" width="58.88671875" style="44" customWidth="1"/>
    <col min="11523" max="11524" width="11.44140625" style="44"/>
    <col min="11525" max="11525" width="2.109375" style="44" customWidth="1"/>
    <col min="11526" max="11526" width="11.44140625" style="44"/>
    <col min="11527" max="11527" width="9.5546875" style="44" customWidth="1"/>
    <col min="11528" max="11773" width="11.44140625" style="44"/>
    <col min="11774" max="11774" width="0.109375" style="44" customWidth="1"/>
    <col min="11775" max="11775" width="2.6640625" style="44" customWidth="1"/>
    <col min="11776" max="11776" width="18.5546875" style="44" customWidth="1"/>
    <col min="11777" max="11777" width="1.33203125" style="44" customWidth="1"/>
    <col min="11778" max="11778" width="58.88671875" style="44" customWidth="1"/>
    <col min="11779" max="11780" width="11.44140625" style="44"/>
    <col min="11781" max="11781" width="2.109375" style="44" customWidth="1"/>
    <col min="11782" max="11782" width="11.44140625" style="44"/>
    <col min="11783" max="11783" width="9.5546875" style="44" customWidth="1"/>
    <col min="11784" max="12029" width="11.44140625" style="44"/>
    <col min="12030" max="12030" width="0.109375" style="44" customWidth="1"/>
    <col min="12031" max="12031" width="2.6640625" style="44" customWidth="1"/>
    <col min="12032" max="12032" width="18.5546875" style="44" customWidth="1"/>
    <col min="12033" max="12033" width="1.33203125" style="44" customWidth="1"/>
    <col min="12034" max="12034" width="58.88671875" style="44" customWidth="1"/>
    <col min="12035" max="12036" width="11.44140625" style="44"/>
    <col min="12037" max="12037" width="2.109375" style="44" customWidth="1"/>
    <col min="12038" max="12038" width="11.44140625" style="44"/>
    <col min="12039" max="12039" width="9.5546875" style="44" customWidth="1"/>
    <col min="12040" max="12285" width="11.44140625" style="44"/>
    <col min="12286" max="12286" width="0.109375" style="44" customWidth="1"/>
    <col min="12287" max="12287" width="2.6640625" style="44" customWidth="1"/>
    <col min="12288" max="12288" width="18.5546875" style="44" customWidth="1"/>
    <col min="12289" max="12289" width="1.33203125" style="44" customWidth="1"/>
    <col min="12290" max="12290" width="58.88671875" style="44" customWidth="1"/>
    <col min="12291" max="12292" width="11.44140625" style="44"/>
    <col min="12293" max="12293" width="2.109375" style="44" customWidth="1"/>
    <col min="12294" max="12294" width="11.44140625" style="44"/>
    <col min="12295" max="12295" width="9.5546875" style="44" customWidth="1"/>
    <col min="12296" max="12541" width="11.44140625" style="44"/>
    <col min="12542" max="12542" width="0.109375" style="44" customWidth="1"/>
    <col min="12543" max="12543" width="2.6640625" style="44" customWidth="1"/>
    <col min="12544" max="12544" width="18.5546875" style="44" customWidth="1"/>
    <col min="12545" max="12545" width="1.33203125" style="44" customWidth="1"/>
    <col min="12546" max="12546" width="58.88671875" style="44" customWidth="1"/>
    <col min="12547" max="12548" width="11.44140625" style="44"/>
    <col min="12549" max="12549" width="2.109375" style="44" customWidth="1"/>
    <col min="12550" max="12550" width="11.44140625" style="44"/>
    <col min="12551" max="12551" width="9.5546875" style="44" customWidth="1"/>
    <col min="12552" max="12797" width="11.44140625" style="44"/>
    <col min="12798" max="12798" width="0.109375" style="44" customWidth="1"/>
    <col min="12799" max="12799" width="2.6640625" style="44" customWidth="1"/>
    <col min="12800" max="12800" width="18.5546875" style="44" customWidth="1"/>
    <col min="12801" max="12801" width="1.33203125" style="44" customWidth="1"/>
    <col min="12802" max="12802" width="58.88671875" style="44" customWidth="1"/>
    <col min="12803" max="12804" width="11.44140625" style="44"/>
    <col min="12805" max="12805" width="2.109375" style="44" customWidth="1"/>
    <col min="12806" max="12806" width="11.44140625" style="44"/>
    <col min="12807" max="12807" width="9.5546875" style="44" customWidth="1"/>
    <col min="12808" max="13053" width="11.44140625" style="44"/>
    <col min="13054" max="13054" width="0.109375" style="44" customWidth="1"/>
    <col min="13055" max="13055" width="2.6640625" style="44" customWidth="1"/>
    <col min="13056" max="13056" width="18.5546875" style="44" customWidth="1"/>
    <col min="13057" max="13057" width="1.33203125" style="44" customWidth="1"/>
    <col min="13058" max="13058" width="58.88671875" style="44" customWidth="1"/>
    <col min="13059" max="13060" width="11.44140625" style="44"/>
    <col min="13061" max="13061" width="2.109375" style="44" customWidth="1"/>
    <col min="13062" max="13062" width="11.44140625" style="44"/>
    <col min="13063" max="13063" width="9.5546875" style="44" customWidth="1"/>
    <col min="13064" max="13309" width="11.44140625" style="44"/>
    <col min="13310" max="13310" width="0.109375" style="44" customWidth="1"/>
    <col min="13311" max="13311" width="2.6640625" style="44" customWidth="1"/>
    <col min="13312" max="13312" width="18.5546875" style="44" customWidth="1"/>
    <col min="13313" max="13313" width="1.33203125" style="44" customWidth="1"/>
    <col min="13314" max="13314" width="58.88671875" style="44" customWidth="1"/>
    <col min="13315" max="13316" width="11.44140625" style="44"/>
    <col min="13317" max="13317" width="2.109375" style="44" customWidth="1"/>
    <col min="13318" max="13318" width="11.44140625" style="44"/>
    <col min="13319" max="13319" width="9.5546875" style="44" customWidth="1"/>
    <col min="13320" max="13565" width="11.44140625" style="44"/>
    <col min="13566" max="13566" width="0.109375" style="44" customWidth="1"/>
    <col min="13567" max="13567" width="2.6640625" style="44" customWidth="1"/>
    <col min="13568" max="13568" width="18.5546875" style="44" customWidth="1"/>
    <col min="13569" max="13569" width="1.33203125" style="44" customWidth="1"/>
    <col min="13570" max="13570" width="58.88671875" style="44" customWidth="1"/>
    <col min="13571" max="13572" width="11.44140625" style="44"/>
    <col min="13573" max="13573" width="2.109375" style="44" customWidth="1"/>
    <col min="13574" max="13574" width="11.44140625" style="44"/>
    <col min="13575" max="13575" width="9.5546875" style="44" customWidth="1"/>
    <col min="13576" max="13821" width="11.44140625" style="44"/>
    <col min="13822" max="13822" width="0.109375" style="44" customWidth="1"/>
    <col min="13823" max="13823" width="2.6640625" style="44" customWidth="1"/>
    <col min="13824" max="13824" width="18.5546875" style="44" customWidth="1"/>
    <col min="13825" max="13825" width="1.33203125" style="44" customWidth="1"/>
    <col min="13826" max="13826" width="58.88671875" style="44" customWidth="1"/>
    <col min="13827" max="13828" width="11.44140625" style="44"/>
    <col min="13829" max="13829" width="2.109375" style="44" customWidth="1"/>
    <col min="13830" max="13830" width="11.44140625" style="44"/>
    <col min="13831" max="13831" width="9.5546875" style="44" customWidth="1"/>
    <col min="13832" max="14077" width="11.44140625" style="44"/>
    <col min="14078" max="14078" width="0.109375" style="44" customWidth="1"/>
    <col min="14079" max="14079" width="2.6640625" style="44" customWidth="1"/>
    <col min="14080" max="14080" width="18.5546875" style="44" customWidth="1"/>
    <col min="14081" max="14081" width="1.33203125" style="44" customWidth="1"/>
    <col min="14082" max="14082" width="58.88671875" style="44" customWidth="1"/>
    <col min="14083" max="14084" width="11.44140625" style="44"/>
    <col min="14085" max="14085" width="2.109375" style="44" customWidth="1"/>
    <col min="14086" max="14086" width="11.44140625" style="44"/>
    <col min="14087" max="14087" width="9.5546875" style="44" customWidth="1"/>
    <col min="14088" max="14333" width="11.44140625" style="44"/>
    <col min="14334" max="14334" width="0.109375" style="44" customWidth="1"/>
    <col min="14335" max="14335" width="2.6640625" style="44" customWidth="1"/>
    <col min="14336" max="14336" width="18.5546875" style="44" customWidth="1"/>
    <col min="14337" max="14337" width="1.33203125" style="44" customWidth="1"/>
    <col min="14338" max="14338" width="58.88671875" style="44" customWidth="1"/>
    <col min="14339" max="14340" width="11.44140625" style="44"/>
    <col min="14341" max="14341" width="2.109375" style="44" customWidth="1"/>
    <col min="14342" max="14342" width="11.44140625" style="44"/>
    <col min="14343" max="14343" width="9.5546875" style="44" customWidth="1"/>
    <col min="14344" max="14589" width="11.44140625" style="44"/>
    <col min="14590" max="14590" width="0.109375" style="44" customWidth="1"/>
    <col min="14591" max="14591" width="2.6640625" style="44" customWidth="1"/>
    <col min="14592" max="14592" width="18.5546875" style="44" customWidth="1"/>
    <col min="14593" max="14593" width="1.33203125" style="44" customWidth="1"/>
    <col min="14594" max="14594" width="58.88671875" style="44" customWidth="1"/>
    <col min="14595" max="14596" width="11.44140625" style="44"/>
    <col min="14597" max="14597" width="2.109375" style="44" customWidth="1"/>
    <col min="14598" max="14598" width="11.44140625" style="44"/>
    <col min="14599" max="14599" width="9.5546875" style="44" customWidth="1"/>
    <col min="14600" max="14845" width="11.44140625" style="44"/>
    <col min="14846" max="14846" width="0.109375" style="44" customWidth="1"/>
    <col min="14847" max="14847" width="2.6640625" style="44" customWidth="1"/>
    <col min="14848" max="14848" width="18.5546875" style="44" customWidth="1"/>
    <col min="14849" max="14849" width="1.33203125" style="44" customWidth="1"/>
    <col min="14850" max="14850" width="58.88671875" style="44" customWidth="1"/>
    <col min="14851" max="14852" width="11.44140625" style="44"/>
    <col min="14853" max="14853" width="2.109375" style="44" customWidth="1"/>
    <col min="14854" max="14854" width="11.44140625" style="44"/>
    <col min="14855" max="14855" width="9.5546875" style="44" customWidth="1"/>
    <col min="14856" max="15101" width="11.44140625" style="44"/>
    <col min="15102" max="15102" width="0.109375" style="44" customWidth="1"/>
    <col min="15103" max="15103" width="2.6640625" style="44" customWidth="1"/>
    <col min="15104" max="15104" width="18.5546875" style="44" customWidth="1"/>
    <col min="15105" max="15105" width="1.33203125" style="44" customWidth="1"/>
    <col min="15106" max="15106" width="58.88671875" style="44" customWidth="1"/>
    <col min="15107" max="15108" width="11.44140625" style="44"/>
    <col min="15109" max="15109" width="2.109375" style="44" customWidth="1"/>
    <col min="15110" max="15110" width="11.44140625" style="44"/>
    <col min="15111" max="15111" width="9.5546875" style="44" customWidth="1"/>
    <col min="15112" max="15357" width="11.44140625" style="44"/>
    <col min="15358" max="15358" width="0.109375" style="44" customWidth="1"/>
    <col min="15359" max="15359" width="2.6640625" style="44" customWidth="1"/>
    <col min="15360" max="15360" width="18.5546875" style="44" customWidth="1"/>
    <col min="15361" max="15361" width="1.33203125" style="44" customWidth="1"/>
    <col min="15362" max="15362" width="58.88671875" style="44" customWidth="1"/>
    <col min="15363" max="15364" width="11.44140625" style="44"/>
    <col min="15365" max="15365" width="2.109375" style="44" customWidth="1"/>
    <col min="15366" max="15366" width="11.44140625" style="44"/>
    <col min="15367" max="15367" width="9.5546875" style="44" customWidth="1"/>
    <col min="15368" max="15613" width="11.44140625" style="44"/>
    <col min="15614" max="15614" width="0.109375" style="44" customWidth="1"/>
    <col min="15615" max="15615" width="2.6640625" style="44" customWidth="1"/>
    <col min="15616" max="15616" width="18.5546875" style="44" customWidth="1"/>
    <col min="15617" max="15617" width="1.33203125" style="44" customWidth="1"/>
    <col min="15618" max="15618" width="58.88671875" style="44" customWidth="1"/>
    <col min="15619" max="15620" width="11.44140625" style="44"/>
    <col min="15621" max="15621" width="2.109375" style="44" customWidth="1"/>
    <col min="15622" max="15622" width="11.44140625" style="44"/>
    <col min="15623" max="15623" width="9.5546875" style="44" customWidth="1"/>
    <col min="15624" max="15869" width="11.44140625" style="44"/>
    <col min="15870" max="15870" width="0.109375" style="44" customWidth="1"/>
    <col min="15871" max="15871" width="2.6640625" style="44" customWidth="1"/>
    <col min="15872" max="15872" width="18.5546875" style="44" customWidth="1"/>
    <col min="15873" max="15873" width="1.33203125" style="44" customWidth="1"/>
    <col min="15874" max="15874" width="58.88671875" style="44" customWidth="1"/>
    <col min="15875" max="15876" width="11.44140625" style="44"/>
    <col min="15877" max="15877" width="2.109375" style="44" customWidth="1"/>
    <col min="15878" max="15878" width="11.44140625" style="44"/>
    <col min="15879" max="15879" width="9.5546875" style="44" customWidth="1"/>
    <col min="15880" max="16125" width="11.44140625" style="44"/>
    <col min="16126" max="16126" width="0.109375" style="44" customWidth="1"/>
    <col min="16127" max="16127" width="2.6640625" style="44" customWidth="1"/>
    <col min="16128" max="16128" width="18.5546875" style="44" customWidth="1"/>
    <col min="16129" max="16129" width="1.33203125" style="44" customWidth="1"/>
    <col min="16130" max="16130" width="58.88671875" style="44" customWidth="1"/>
    <col min="16131" max="16132" width="11.44140625" style="44"/>
    <col min="16133" max="16133" width="2.109375" style="44" customWidth="1"/>
    <col min="16134" max="16134" width="11.44140625" style="44"/>
    <col min="16135" max="16135" width="9.5546875" style="44" customWidth="1"/>
    <col min="16136" max="16384" width="11.441406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8" t="s">
        <v>40</v>
      </c>
      <c r="D7" s="54"/>
      <c r="E7" s="58"/>
    </row>
    <row r="8" spans="2:12" s="47" customFormat="1" ht="12.75" customHeight="1">
      <c r="B8" s="56"/>
      <c r="C8" s="148"/>
      <c r="D8" s="54"/>
      <c r="E8" s="58"/>
      <c r="F8" s="62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F9" s="62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F10" s="62"/>
      <c r="J10" s="46"/>
      <c r="K10" s="102"/>
      <c r="L10" s="99"/>
    </row>
    <row r="11" spans="2:12" s="47" customFormat="1" ht="12.75" customHeight="1">
      <c r="B11" s="56"/>
      <c r="D11" s="54"/>
      <c r="E11" s="54"/>
      <c r="F11" s="62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F12" s="62"/>
      <c r="J12" s="46"/>
    </row>
    <row r="13" spans="2:12" s="47" customFormat="1" ht="12.75" customHeight="1">
      <c r="B13" s="56"/>
      <c r="C13" s="57"/>
      <c r="D13" s="54"/>
      <c r="E13" s="54"/>
      <c r="F13" s="62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  <c r="F14" s="62"/>
    </row>
    <row r="15" spans="2:12" s="47" customFormat="1" ht="12.75" customHeight="1">
      <c r="B15" s="56"/>
      <c r="C15" s="57"/>
      <c r="D15" s="54"/>
      <c r="E15" s="54"/>
      <c r="F15" s="62"/>
    </row>
    <row r="16" spans="2:12" s="47" customFormat="1" ht="12.75" customHeight="1">
      <c r="B16" s="56"/>
      <c r="D16" s="54"/>
      <c r="E16" s="54"/>
      <c r="F16" s="62"/>
      <c r="J16" s="46"/>
      <c r="K16" s="46"/>
      <c r="L16" s="46"/>
    </row>
    <row r="17" spans="2:12" s="47" customFormat="1" ht="12.75" customHeight="1">
      <c r="B17" s="56"/>
      <c r="D17" s="54"/>
      <c r="E17" s="54"/>
      <c r="F17" s="62"/>
      <c r="J17" s="46"/>
      <c r="K17" s="46"/>
      <c r="L17" s="46"/>
    </row>
    <row r="18" spans="2:12" s="47" customFormat="1" ht="12.75" customHeight="1">
      <c r="B18" s="56"/>
      <c r="D18" s="54"/>
      <c r="E18" s="54"/>
      <c r="F18" s="62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F19" s="62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F20" s="62"/>
      <c r="J20" s="46"/>
      <c r="K20" s="46"/>
    </row>
    <row r="21" spans="2:12" s="47" customFormat="1" ht="12.75" customHeight="1">
      <c r="B21" s="56"/>
      <c r="C21" s="55"/>
      <c r="D21" s="54"/>
      <c r="E21" s="54"/>
      <c r="F21" s="62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 ht="12.75" customHeight="1">
      <c r="C24" s="148" t="s">
        <v>54</v>
      </c>
      <c r="E24" s="52"/>
      <c r="J24" s="47"/>
      <c r="K24" s="47"/>
    </row>
    <row r="25" spans="2:12">
      <c r="C25" s="148"/>
      <c r="E25" s="50"/>
      <c r="J25" s="46"/>
      <c r="K25" s="46"/>
    </row>
    <row r="26" spans="2:12" ht="12.75" customHeight="1">
      <c r="C26" s="49"/>
      <c r="J26" s="100"/>
      <c r="K26" s="101"/>
    </row>
    <row r="27" spans="2:12">
      <c r="C27" s="85"/>
      <c r="J27" s="102"/>
      <c r="K27" s="99"/>
    </row>
    <row r="28" spans="2:12">
      <c r="C28" s="85"/>
      <c r="F28" s="62"/>
      <c r="J28" s="102"/>
      <c r="K28" s="99"/>
    </row>
    <row r="29" spans="2:12">
      <c r="C29" s="48"/>
      <c r="F29" s="62"/>
      <c r="J29" s="47"/>
      <c r="K29" s="47"/>
    </row>
    <row r="30" spans="2:12">
      <c r="F30" s="62"/>
      <c r="J30" s="46"/>
      <c r="K30" s="46"/>
    </row>
    <row r="31" spans="2:12">
      <c r="F31" s="62"/>
      <c r="J31" s="47"/>
      <c r="K31" s="47"/>
    </row>
    <row r="32" spans="2:12">
      <c r="F32" s="62"/>
      <c r="J32" s="47"/>
      <c r="K32" s="47"/>
    </row>
    <row r="33" spans="6:11">
      <c r="F33" s="62"/>
      <c r="J33" s="46"/>
      <c r="K33" s="46"/>
    </row>
    <row r="34" spans="6:11">
      <c r="F34" s="62"/>
      <c r="J34" s="46"/>
      <c r="K34" s="46"/>
    </row>
    <row r="35" spans="6:11">
      <c r="F35" s="62"/>
      <c r="J35" s="46"/>
      <c r="K35" s="46"/>
    </row>
    <row r="36" spans="6:11">
      <c r="F36" s="62"/>
      <c r="J36" s="46"/>
      <c r="K36" s="46"/>
    </row>
    <row r="37" spans="6:11">
      <c r="F37" s="62"/>
    </row>
    <row r="38" spans="6:11">
      <c r="F38" s="62"/>
    </row>
    <row r="39" spans="6:11">
      <c r="F39" s="6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4.4"/>
  <cols>
    <col min="1" max="1" width="0.109375" style="66" customWidth="1"/>
    <col min="2" max="2" width="2.6640625" style="66" customWidth="1"/>
    <col min="3" max="3" width="23.6640625" style="66" customWidth="1"/>
    <col min="4" max="4" width="1.33203125" style="66" customWidth="1"/>
    <col min="5" max="5" width="105.6640625" style="66" customWidth="1"/>
    <col min="6" max="6" width="10.6640625" style="65" customWidth="1"/>
    <col min="7" max="7" width="21" style="65" bestFit="1" customWidth="1"/>
    <col min="8" max="244" width="11.44140625" style="65"/>
    <col min="245" max="245" width="0.109375" style="65" customWidth="1"/>
    <col min="246" max="246" width="2.6640625" style="65" customWidth="1"/>
    <col min="247" max="247" width="18.5546875" style="65" customWidth="1"/>
    <col min="248" max="248" width="1.33203125" style="65" customWidth="1"/>
    <col min="249" max="249" width="30.6640625" style="65" customWidth="1"/>
    <col min="250" max="254" width="10.6640625" style="65" customWidth="1"/>
    <col min="255" max="500" width="11.44140625" style="65"/>
    <col min="501" max="501" width="0.109375" style="65" customWidth="1"/>
    <col min="502" max="502" width="2.6640625" style="65" customWidth="1"/>
    <col min="503" max="503" width="18.5546875" style="65" customWidth="1"/>
    <col min="504" max="504" width="1.33203125" style="65" customWidth="1"/>
    <col min="505" max="505" width="30.6640625" style="65" customWidth="1"/>
    <col min="506" max="510" width="10.6640625" style="65" customWidth="1"/>
    <col min="511" max="756" width="11.44140625" style="65"/>
    <col min="757" max="757" width="0.109375" style="65" customWidth="1"/>
    <col min="758" max="758" width="2.6640625" style="65" customWidth="1"/>
    <col min="759" max="759" width="18.5546875" style="65" customWidth="1"/>
    <col min="760" max="760" width="1.33203125" style="65" customWidth="1"/>
    <col min="761" max="761" width="30.6640625" style="65" customWidth="1"/>
    <col min="762" max="766" width="10.6640625" style="65" customWidth="1"/>
    <col min="767" max="1012" width="11.44140625" style="65"/>
    <col min="1013" max="1013" width="0.109375" style="65" customWidth="1"/>
    <col min="1014" max="1014" width="2.6640625" style="65" customWidth="1"/>
    <col min="1015" max="1015" width="18.5546875" style="65" customWidth="1"/>
    <col min="1016" max="1016" width="1.33203125" style="65" customWidth="1"/>
    <col min="1017" max="1017" width="30.6640625" style="65" customWidth="1"/>
    <col min="1018" max="1022" width="10.6640625" style="65" customWidth="1"/>
    <col min="1023" max="1268" width="11.44140625" style="65"/>
    <col min="1269" max="1269" width="0.109375" style="65" customWidth="1"/>
    <col min="1270" max="1270" width="2.6640625" style="65" customWidth="1"/>
    <col min="1271" max="1271" width="18.5546875" style="65" customWidth="1"/>
    <col min="1272" max="1272" width="1.33203125" style="65" customWidth="1"/>
    <col min="1273" max="1273" width="30.6640625" style="65" customWidth="1"/>
    <col min="1274" max="1278" width="10.6640625" style="65" customWidth="1"/>
    <col min="1279" max="1524" width="11.44140625" style="65"/>
    <col min="1525" max="1525" width="0.109375" style="65" customWidth="1"/>
    <col min="1526" max="1526" width="2.6640625" style="65" customWidth="1"/>
    <col min="1527" max="1527" width="18.5546875" style="65" customWidth="1"/>
    <col min="1528" max="1528" width="1.33203125" style="65" customWidth="1"/>
    <col min="1529" max="1529" width="30.6640625" style="65" customWidth="1"/>
    <col min="1530" max="1534" width="10.6640625" style="65" customWidth="1"/>
    <col min="1535" max="1780" width="11.44140625" style="65"/>
    <col min="1781" max="1781" width="0.109375" style="65" customWidth="1"/>
    <col min="1782" max="1782" width="2.6640625" style="65" customWidth="1"/>
    <col min="1783" max="1783" width="18.5546875" style="65" customWidth="1"/>
    <col min="1784" max="1784" width="1.33203125" style="65" customWidth="1"/>
    <col min="1785" max="1785" width="30.6640625" style="65" customWidth="1"/>
    <col min="1786" max="1790" width="10.6640625" style="65" customWidth="1"/>
    <col min="1791" max="2036" width="11.44140625" style="65"/>
    <col min="2037" max="2037" width="0.109375" style="65" customWidth="1"/>
    <col min="2038" max="2038" width="2.6640625" style="65" customWidth="1"/>
    <col min="2039" max="2039" width="18.5546875" style="65" customWidth="1"/>
    <col min="2040" max="2040" width="1.33203125" style="65" customWidth="1"/>
    <col min="2041" max="2041" width="30.6640625" style="65" customWidth="1"/>
    <col min="2042" max="2046" width="10.6640625" style="65" customWidth="1"/>
    <col min="2047" max="2292" width="11.44140625" style="65"/>
    <col min="2293" max="2293" width="0.109375" style="65" customWidth="1"/>
    <col min="2294" max="2294" width="2.6640625" style="65" customWidth="1"/>
    <col min="2295" max="2295" width="18.5546875" style="65" customWidth="1"/>
    <col min="2296" max="2296" width="1.33203125" style="65" customWidth="1"/>
    <col min="2297" max="2297" width="30.6640625" style="65" customWidth="1"/>
    <col min="2298" max="2302" width="10.6640625" style="65" customWidth="1"/>
    <col min="2303" max="2548" width="11.44140625" style="65"/>
    <col min="2549" max="2549" width="0.109375" style="65" customWidth="1"/>
    <col min="2550" max="2550" width="2.6640625" style="65" customWidth="1"/>
    <col min="2551" max="2551" width="18.5546875" style="65" customWidth="1"/>
    <col min="2552" max="2552" width="1.33203125" style="65" customWidth="1"/>
    <col min="2553" max="2553" width="30.6640625" style="65" customWidth="1"/>
    <col min="2554" max="2558" width="10.6640625" style="65" customWidth="1"/>
    <col min="2559" max="2804" width="11.44140625" style="65"/>
    <col min="2805" max="2805" width="0.109375" style="65" customWidth="1"/>
    <col min="2806" max="2806" width="2.6640625" style="65" customWidth="1"/>
    <col min="2807" max="2807" width="18.5546875" style="65" customWidth="1"/>
    <col min="2808" max="2808" width="1.33203125" style="65" customWidth="1"/>
    <col min="2809" max="2809" width="30.6640625" style="65" customWidth="1"/>
    <col min="2810" max="2814" width="10.6640625" style="65" customWidth="1"/>
    <col min="2815" max="3060" width="11.44140625" style="65"/>
    <col min="3061" max="3061" width="0.109375" style="65" customWidth="1"/>
    <col min="3062" max="3062" width="2.6640625" style="65" customWidth="1"/>
    <col min="3063" max="3063" width="18.5546875" style="65" customWidth="1"/>
    <col min="3064" max="3064" width="1.33203125" style="65" customWidth="1"/>
    <col min="3065" max="3065" width="30.6640625" style="65" customWidth="1"/>
    <col min="3066" max="3070" width="10.6640625" style="65" customWidth="1"/>
    <col min="3071" max="3316" width="11.44140625" style="65"/>
    <col min="3317" max="3317" width="0.109375" style="65" customWidth="1"/>
    <col min="3318" max="3318" width="2.6640625" style="65" customWidth="1"/>
    <col min="3319" max="3319" width="18.5546875" style="65" customWidth="1"/>
    <col min="3320" max="3320" width="1.33203125" style="65" customWidth="1"/>
    <col min="3321" max="3321" width="30.6640625" style="65" customWidth="1"/>
    <col min="3322" max="3326" width="10.6640625" style="65" customWidth="1"/>
    <col min="3327" max="3572" width="11.44140625" style="65"/>
    <col min="3573" max="3573" width="0.109375" style="65" customWidth="1"/>
    <col min="3574" max="3574" width="2.6640625" style="65" customWidth="1"/>
    <col min="3575" max="3575" width="18.5546875" style="65" customWidth="1"/>
    <col min="3576" max="3576" width="1.33203125" style="65" customWidth="1"/>
    <col min="3577" max="3577" width="30.6640625" style="65" customWidth="1"/>
    <col min="3578" max="3582" width="10.6640625" style="65" customWidth="1"/>
    <col min="3583" max="3828" width="11.44140625" style="65"/>
    <col min="3829" max="3829" width="0.109375" style="65" customWidth="1"/>
    <col min="3830" max="3830" width="2.6640625" style="65" customWidth="1"/>
    <col min="3831" max="3831" width="18.5546875" style="65" customWidth="1"/>
    <col min="3832" max="3832" width="1.33203125" style="65" customWidth="1"/>
    <col min="3833" max="3833" width="30.6640625" style="65" customWidth="1"/>
    <col min="3834" max="3838" width="10.6640625" style="65" customWidth="1"/>
    <col min="3839" max="4084" width="11.44140625" style="65"/>
    <col min="4085" max="4085" width="0.109375" style="65" customWidth="1"/>
    <col min="4086" max="4086" width="2.6640625" style="65" customWidth="1"/>
    <col min="4087" max="4087" width="18.5546875" style="65" customWidth="1"/>
    <col min="4088" max="4088" width="1.33203125" style="65" customWidth="1"/>
    <col min="4089" max="4089" width="30.6640625" style="65" customWidth="1"/>
    <col min="4090" max="4094" width="10.6640625" style="65" customWidth="1"/>
    <col min="4095" max="4340" width="11.44140625" style="65"/>
    <col min="4341" max="4341" width="0.109375" style="65" customWidth="1"/>
    <col min="4342" max="4342" width="2.6640625" style="65" customWidth="1"/>
    <col min="4343" max="4343" width="18.5546875" style="65" customWidth="1"/>
    <col min="4344" max="4344" width="1.33203125" style="65" customWidth="1"/>
    <col min="4345" max="4345" width="30.6640625" style="65" customWidth="1"/>
    <col min="4346" max="4350" width="10.6640625" style="65" customWidth="1"/>
    <col min="4351" max="4596" width="11.44140625" style="65"/>
    <col min="4597" max="4597" width="0.109375" style="65" customWidth="1"/>
    <col min="4598" max="4598" width="2.6640625" style="65" customWidth="1"/>
    <col min="4599" max="4599" width="18.5546875" style="65" customWidth="1"/>
    <col min="4600" max="4600" width="1.33203125" style="65" customWidth="1"/>
    <col min="4601" max="4601" width="30.6640625" style="65" customWidth="1"/>
    <col min="4602" max="4606" width="10.6640625" style="65" customWidth="1"/>
    <col min="4607" max="4852" width="11.44140625" style="65"/>
    <col min="4853" max="4853" width="0.109375" style="65" customWidth="1"/>
    <col min="4854" max="4854" width="2.6640625" style="65" customWidth="1"/>
    <col min="4855" max="4855" width="18.5546875" style="65" customWidth="1"/>
    <col min="4856" max="4856" width="1.33203125" style="65" customWidth="1"/>
    <col min="4857" max="4857" width="30.6640625" style="65" customWidth="1"/>
    <col min="4858" max="4862" width="10.6640625" style="65" customWidth="1"/>
    <col min="4863" max="5108" width="11.44140625" style="65"/>
    <col min="5109" max="5109" width="0.109375" style="65" customWidth="1"/>
    <col min="5110" max="5110" width="2.6640625" style="65" customWidth="1"/>
    <col min="5111" max="5111" width="18.5546875" style="65" customWidth="1"/>
    <col min="5112" max="5112" width="1.33203125" style="65" customWidth="1"/>
    <col min="5113" max="5113" width="30.6640625" style="65" customWidth="1"/>
    <col min="5114" max="5118" width="10.6640625" style="65" customWidth="1"/>
    <col min="5119" max="5364" width="11.44140625" style="65"/>
    <col min="5365" max="5365" width="0.109375" style="65" customWidth="1"/>
    <col min="5366" max="5366" width="2.6640625" style="65" customWidth="1"/>
    <col min="5367" max="5367" width="18.5546875" style="65" customWidth="1"/>
    <col min="5368" max="5368" width="1.33203125" style="65" customWidth="1"/>
    <col min="5369" max="5369" width="30.6640625" style="65" customWidth="1"/>
    <col min="5370" max="5374" width="10.6640625" style="65" customWidth="1"/>
    <col min="5375" max="5620" width="11.44140625" style="65"/>
    <col min="5621" max="5621" width="0.109375" style="65" customWidth="1"/>
    <col min="5622" max="5622" width="2.6640625" style="65" customWidth="1"/>
    <col min="5623" max="5623" width="18.5546875" style="65" customWidth="1"/>
    <col min="5624" max="5624" width="1.33203125" style="65" customWidth="1"/>
    <col min="5625" max="5625" width="30.6640625" style="65" customWidth="1"/>
    <col min="5626" max="5630" width="10.6640625" style="65" customWidth="1"/>
    <col min="5631" max="5876" width="11.44140625" style="65"/>
    <col min="5877" max="5877" width="0.109375" style="65" customWidth="1"/>
    <col min="5878" max="5878" width="2.6640625" style="65" customWidth="1"/>
    <col min="5879" max="5879" width="18.5546875" style="65" customWidth="1"/>
    <col min="5880" max="5880" width="1.33203125" style="65" customWidth="1"/>
    <col min="5881" max="5881" width="30.6640625" style="65" customWidth="1"/>
    <col min="5882" max="5886" width="10.6640625" style="65" customWidth="1"/>
    <col min="5887" max="6132" width="11.44140625" style="65"/>
    <col min="6133" max="6133" width="0.109375" style="65" customWidth="1"/>
    <col min="6134" max="6134" width="2.6640625" style="65" customWidth="1"/>
    <col min="6135" max="6135" width="18.5546875" style="65" customWidth="1"/>
    <col min="6136" max="6136" width="1.33203125" style="65" customWidth="1"/>
    <col min="6137" max="6137" width="30.6640625" style="65" customWidth="1"/>
    <col min="6138" max="6142" width="10.6640625" style="65" customWidth="1"/>
    <col min="6143" max="6388" width="11.44140625" style="65"/>
    <col min="6389" max="6389" width="0.109375" style="65" customWidth="1"/>
    <col min="6390" max="6390" width="2.6640625" style="65" customWidth="1"/>
    <col min="6391" max="6391" width="18.5546875" style="65" customWidth="1"/>
    <col min="6392" max="6392" width="1.33203125" style="65" customWidth="1"/>
    <col min="6393" max="6393" width="30.6640625" style="65" customWidth="1"/>
    <col min="6394" max="6398" width="10.6640625" style="65" customWidth="1"/>
    <col min="6399" max="6644" width="11.44140625" style="65"/>
    <col min="6645" max="6645" width="0.109375" style="65" customWidth="1"/>
    <col min="6646" max="6646" width="2.6640625" style="65" customWidth="1"/>
    <col min="6647" max="6647" width="18.5546875" style="65" customWidth="1"/>
    <col min="6648" max="6648" width="1.33203125" style="65" customWidth="1"/>
    <col min="6649" max="6649" width="30.6640625" style="65" customWidth="1"/>
    <col min="6650" max="6654" width="10.6640625" style="65" customWidth="1"/>
    <col min="6655" max="6900" width="11.44140625" style="65"/>
    <col min="6901" max="6901" width="0.109375" style="65" customWidth="1"/>
    <col min="6902" max="6902" width="2.6640625" style="65" customWidth="1"/>
    <col min="6903" max="6903" width="18.5546875" style="65" customWidth="1"/>
    <col min="6904" max="6904" width="1.33203125" style="65" customWidth="1"/>
    <col min="6905" max="6905" width="30.6640625" style="65" customWidth="1"/>
    <col min="6906" max="6910" width="10.6640625" style="65" customWidth="1"/>
    <col min="6911" max="7156" width="11.44140625" style="65"/>
    <col min="7157" max="7157" width="0.109375" style="65" customWidth="1"/>
    <col min="7158" max="7158" width="2.6640625" style="65" customWidth="1"/>
    <col min="7159" max="7159" width="18.5546875" style="65" customWidth="1"/>
    <col min="7160" max="7160" width="1.33203125" style="65" customWidth="1"/>
    <col min="7161" max="7161" width="30.6640625" style="65" customWidth="1"/>
    <col min="7162" max="7166" width="10.6640625" style="65" customWidth="1"/>
    <col min="7167" max="7412" width="11.44140625" style="65"/>
    <col min="7413" max="7413" width="0.109375" style="65" customWidth="1"/>
    <col min="7414" max="7414" width="2.6640625" style="65" customWidth="1"/>
    <col min="7415" max="7415" width="18.5546875" style="65" customWidth="1"/>
    <col min="7416" max="7416" width="1.33203125" style="65" customWidth="1"/>
    <col min="7417" max="7417" width="30.6640625" style="65" customWidth="1"/>
    <col min="7418" max="7422" width="10.6640625" style="65" customWidth="1"/>
    <col min="7423" max="7668" width="11.44140625" style="65"/>
    <col min="7669" max="7669" width="0.109375" style="65" customWidth="1"/>
    <col min="7670" max="7670" width="2.6640625" style="65" customWidth="1"/>
    <col min="7671" max="7671" width="18.5546875" style="65" customWidth="1"/>
    <col min="7672" max="7672" width="1.33203125" style="65" customWidth="1"/>
    <col min="7673" max="7673" width="30.6640625" style="65" customWidth="1"/>
    <col min="7674" max="7678" width="10.6640625" style="65" customWidth="1"/>
    <col min="7679" max="7924" width="11.44140625" style="65"/>
    <col min="7925" max="7925" width="0.109375" style="65" customWidth="1"/>
    <col min="7926" max="7926" width="2.6640625" style="65" customWidth="1"/>
    <col min="7927" max="7927" width="18.5546875" style="65" customWidth="1"/>
    <col min="7928" max="7928" width="1.33203125" style="65" customWidth="1"/>
    <col min="7929" max="7929" width="30.6640625" style="65" customWidth="1"/>
    <col min="7930" max="7934" width="10.6640625" style="65" customWidth="1"/>
    <col min="7935" max="8180" width="11.44140625" style="65"/>
    <col min="8181" max="8181" width="0.109375" style="65" customWidth="1"/>
    <col min="8182" max="8182" width="2.6640625" style="65" customWidth="1"/>
    <col min="8183" max="8183" width="18.5546875" style="65" customWidth="1"/>
    <col min="8184" max="8184" width="1.33203125" style="65" customWidth="1"/>
    <col min="8185" max="8185" width="30.6640625" style="65" customWidth="1"/>
    <col min="8186" max="8190" width="10.6640625" style="65" customWidth="1"/>
    <col min="8191" max="8436" width="11.44140625" style="65"/>
    <col min="8437" max="8437" width="0.109375" style="65" customWidth="1"/>
    <col min="8438" max="8438" width="2.6640625" style="65" customWidth="1"/>
    <col min="8439" max="8439" width="18.5546875" style="65" customWidth="1"/>
    <col min="8440" max="8440" width="1.33203125" style="65" customWidth="1"/>
    <col min="8441" max="8441" width="30.6640625" style="65" customWidth="1"/>
    <col min="8442" max="8446" width="10.6640625" style="65" customWidth="1"/>
    <col min="8447" max="8692" width="11.44140625" style="65"/>
    <col min="8693" max="8693" width="0.109375" style="65" customWidth="1"/>
    <col min="8694" max="8694" width="2.6640625" style="65" customWidth="1"/>
    <col min="8695" max="8695" width="18.5546875" style="65" customWidth="1"/>
    <col min="8696" max="8696" width="1.33203125" style="65" customWidth="1"/>
    <col min="8697" max="8697" width="30.6640625" style="65" customWidth="1"/>
    <col min="8698" max="8702" width="10.6640625" style="65" customWidth="1"/>
    <col min="8703" max="8948" width="11.44140625" style="65"/>
    <col min="8949" max="8949" width="0.109375" style="65" customWidth="1"/>
    <col min="8950" max="8950" width="2.6640625" style="65" customWidth="1"/>
    <col min="8951" max="8951" width="18.5546875" style="65" customWidth="1"/>
    <col min="8952" max="8952" width="1.33203125" style="65" customWidth="1"/>
    <col min="8953" max="8953" width="30.6640625" style="65" customWidth="1"/>
    <col min="8954" max="8958" width="10.6640625" style="65" customWidth="1"/>
    <col min="8959" max="9204" width="11.44140625" style="65"/>
    <col min="9205" max="9205" width="0.109375" style="65" customWidth="1"/>
    <col min="9206" max="9206" width="2.6640625" style="65" customWidth="1"/>
    <col min="9207" max="9207" width="18.5546875" style="65" customWidth="1"/>
    <col min="9208" max="9208" width="1.33203125" style="65" customWidth="1"/>
    <col min="9209" max="9209" width="30.6640625" style="65" customWidth="1"/>
    <col min="9210" max="9214" width="10.6640625" style="65" customWidth="1"/>
    <col min="9215" max="9460" width="11.44140625" style="65"/>
    <col min="9461" max="9461" width="0.109375" style="65" customWidth="1"/>
    <col min="9462" max="9462" width="2.6640625" style="65" customWidth="1"/>
    <col min="9463" max="9463" width="18.5546875" style="65" customWidth="1"/>
    <col min="9464" max="9464" width="1.33203125" style="65" customWidth="1"/>
    <col min="9465" max="9465" width="30.6640625" style="65" customWidth="1"/>
    <col min="9466" max="9470" width="10.6640625" style="65" customWidth="1"/>
    <col min="9471" max="9716" width="11.44140625" style="65"/>
    <col min="9717" max="9717" width="0.109375" style="65" customWidth="1"/>
    <col min="9718" max="9718" width="2.6640625" style="65" customWidth="1"/>
    <col min="9719" max="9719" width="18.5546875" style="65" customWidth="1"/>
    <col min="9720" max="9720" width="1.33203125" style="65" customWidth="1"/>
    <col min="9721" max="9721" width="30.6640625" style="65" customWidth="1"/>
    <col min="9722" max="9726" width="10.6640625" style="65" customWidth="1"/>
    <col min="9727" max="9972" width="11.44140625" style="65"/>
    <col min="9973" max="9973" width="0.109375" style="65" customWidth="1"/>
    <col min="9974" max="9974" width="2.6640625" style="65" customWidth="1"/>
    <col min="9975" max="9975" width="18.5546875" style="65" customWidth="1"/>
    <col min="9976" max="9976" width="1.33203125" style="65" customWidth="1"/>
    <col min="9977" max="9977" width="30.6640625" style="65" customWidth="1"/>
    <col min="9978" max="9982" width="10.6640625" style="65" customWidth="1"/>
    <col min="9983" max="10228" width="11.44140625" style="65"/>
    <col min="10229" max="10229" width="0.109375" style="65" customWidth="1"/>
    <col min="10230" max="10230" width="2.6640625" style="65" customWidth="1"/>
    <col min="10231" max="10231" width="18.5546875" style="65" customWidth="1"/>
    <col min="10232" max="10232" width="1.33203125" style="65" customWidth="1"/>
    <col min="10233" max="10233" width="30.6640625" style="65" customWidth="1"/>
    <col min="10234" max="10238" width="10.6640625" style="65" customWidth="1"/>
    <col min="10239" max="10484" width="11.44140625" style="65"/>
    <col min="10485" max="10485" width="0.109375" style="65" customWidth="1"/>
    <col min="10486" max="10486" width="2.6640625" style="65" customWidth="1"/>
    <col min="10487" max="10487" width="18.5546875" style="65" customWidth="1"/>
    <col min="10488" max="10488" width="1.33203125" style="65" customWidth="1"/>
    <col min="10489" max="10489" width="30.6640625" style="65" customWidth="1"/>
    <col min="10490" max="10494" width="10.6640625" style="65" customWidth="1"/>
    <col min="10495" max="10740" width="11.44140625" style="65"/>
    <col min="10741" max="10741" width="0.109375" style="65" customWidth="1"/>
    <col min="10742" max="10742" width="2.6640625" style="65" customWidth="1"/>
    <col min="10743" max="10743" width="18.5546875" style="65" customWidth="1"/>
    <col min="10744" max="10744" width="1.33203125" style="65" customWidth="1"/>
    <col min="10745" max="10745" width="30.6640625" style="65" customWidth="1"/>
    <col min="10746" max="10750" width="10.6640625" style="65" customWidth="1"/>
    <col min="10751" max="10996" width="11.44140625" style="65"/>
    <col min="10997" max="10997" width="0.109375" style="65" customWidth="1"/>
    <col min="10998" max="10998" width="2.6640625" style="65" customWidth="1"/>
    <col min="10999" max="10999" width="18.5546875" style="65" customWidth="1"/>
    <col min="11000" max="11000" width="1.33203125" style="65" customWidth="1"/>
    <col min="11001" max="11001" width="30.6640625" style="65" customWidth="1"/>
    <col min="11002" max="11006" width="10.6640625" style="65" customWidth="1"/>
    <col min="11007" max="11252" width="11.44140625" style="65"/>
    <col min="11253" max="11253" width="0.109375" style="65" customWidth="1"/>
    <col min="11254" max="11254" width="2.6640625" style="65" customWidth="1"/>
    <col min="11255" max="11255" width="18.5546875" style="65" customWidth="1"/>
    <col min="11256" max="11256" width="1.33203125" style="65" customWidth="1"/>
    <col min="11257" max="11257" width="30.6640625" style="65" customWidth="1"/>
    <col min="11258" max="11262" width="10.6640625" style="65" customWidth="1"/>
    <col min="11263" max="11508" width="11.44140625" style="65"/>
    <col min="11509" max="11509" width="0.109375" style="65" customWidth="1"/>
    <col min="11510" max="11510" width="2.6640625" style="65" customWidth="1"/>
    <col min="11511" max="11511" width="18.5546875" style="65" customWidth="1"/>
    <col min="11512" max="11512" width="1.33203125" style="65" customWidth="1"/>
    <col min="11513" max="11513" width="30.6640625" style="65" customWidth="1"/>
    <col min="11514" max="11518" width="10.6640625" style="65" customWidth="1"/>
    <col min="11519" max="11764" width="11.44140625" style="65"/>
    <col min="11765" max="11765" width="0.109375" style="65" customWidth="1"/>
    <col min="11766" max="11766" width="2.6640625" style="65" customWidth="1"/>
    <col min="11767" max="11767" width="18.5546875" style="65" customWidth="1"/>
    <col min="11768" max="11768" width="1.33203125" style="65" customWidth="1"/>
    <col min="11769" max="11769" width="30.6640625" style="65" customWidth="1"/>
    <col min="11770" max="11774" width="10.6640625" style="65" customWidth="1"/>
    <col min="11775" max="12020" width="11.44140625" style="65"/>
    <col min="12021" max="12021" width="0.109375" style="65" customWidth="1"/>
    <col min="12022" max="12022" width="2.6640625" style="65" customWidth="1"/>
    <col min="12023" max="12023" width="18.5546875" style="65" customWidth="1"/>
    <col min="12024" max="12024" width="1.33203125" style="65" customWidth="1"/>
    <col min="12025" max="12025" width="30.6640625" style="65" customWidth="1"/>
    <col min="12026" max="12030" width="10.6640625" style="65" customWidth="1"/>
    <col min="12031" max="12276" width="11.44140625" style="65"/>
    <col min="12277" max="12277" width="0.109375" style="65" customWidth="1"/>
    <col min="12278" max="12278" width="2.6640625" style="65" customWidth="1"/>
    <col min="12279" max="12279" width="18.5546875" style="65" customWidth="1"/>
    <col min="12280" max="12280" width="1.33203125" style="65" customWidth="1"/>
    <col min="12281" max="12281" width="30.6640625" style="65" customWidth="1"/>
    <col min="12282" max="12286" width="10.6640625" style="65" customWidth="1"/>
    <col min="12287" max="12532" width="11.44140625" style="65"/>
    <col min="12533" max="12533" width="0.109375" style="65" customWidth="1"/>
    <col min="12534" max="12534" width="2.6640625" style="65" customWidth="1"/>
    <col min="12535" max="12535" width="18.5546875" style="65" customWidth="1"/>
    <col min="12536" max="12536" width="1.33203125" style="65" customWidth="1"/>
    <col min="12537" max="12537" width="30.6640625" style="65" customWidth="1"/>
    <col min="12538" max="12542" width="10.6640625" style="65" customWidth="1"/>
    <col min="12543" max="12788" width="11.44140625" style="65"/>
    <col min="12789" max="12789" width="0.109375" style="65" customWidth="1"/>
    <col min="12790" max="12790" width="2.6640625" style="65" customWidth="1"/>
    <col min="12791" max="12791" width="18.5546875" style="65" customWidth="1"/>
    <col min="12792" max="12792" width="1.33203125" style="65" customWidth="1"/>
    <col min="12793" max="12793" width="30.6640625" style="65" customWidth="1"/>
    <col min="12794" max="12798" width="10.6640625" style="65" customWidth="1"/>
    <col min="12799" max="13044" width="11.44140625" style="65"/>
    <col min="13045" max="13045" width="0.109375" style="65" customWidth="1"/>
    <col min="13046" max="13046" width="2.6640625" style="65" customWidth="1"/>
    <col min="13047" max="13047" width="18.5546875" style="65" customWidth="1"/>
    <col min="13048" max="13048" width="1.33203125" style="65" customWidth="1"/>
    <col min="13049" max="13049" width="30.6640625" style="65" customWidth="1"/>
    <col min="13050" max="13054" width="10.6640625" style="65" customWidth="1"/>
    <col min="13055" max="13300" width="11.44140625" style="65"/>
    <col min="13301" max="13301" width="0.109375" style="65" customWidth="1"/>
    <col min="13302" max="13302" width="2.6640625" style="65" customWidth="1"/>
    <col min="13303" max="13303" width="18.5546875" style="65" customWidth="1"/>
    <col min="13304" max="13304" width="1.33203125" style="65" customWidth="1"/>
    <col min="13305" max="13305" width="30.6640625" style="65" customWidth="1"/>
    <col min="13306" max="13310" width="10.6640625" style="65" customWidth="1"/>
    <col min="13311" max="13556" width="11.44140625" style="65"/>
    <col min="13557" max="13557" width="0.109375" style="65" customWidth="1"/>
    <col min="13558" max="13558" width="2.6640625" style="65" customWidth="1"/>
    <col min="13559" max="13559" width="18.5546875" style="65" customWidth="1"/>
    <col min="13560" max="13560" width="1.33203125" style="65" customWidth="1"/>
    <col min="13561" max="13561" width="30.6640625" style="65" customWidth="1"/>
    <col min="13562" max="13566" width="10.6640625" style="65" customWidth="1"/>
    <col min="13567" max="13812" width="11.44140625" style="65"/>
    <col min="13813" max="13813" width="0.109375" style="65" customWidth="1"/>
    <col min="13814" max="13814" width="2.6640625" style="65" customWidth="1"/>
    <col min="13815" max="13815" width="18.5546875" style="65" customWidth="1"/>
    <col min="13816" max="13816" width="1.33203125" style="65" customWidth="1"/>
    <col min="13817" max="13817" width="30.6640625" style="65" customWidth="1"/>
    <col min="13818" max="13822" width="10.6640625" style="65" customWidth="1"/>
    <col min="13823" max="14068" width="11.44140625" style="65"/>
    <col min="14069" max="14069" width="0.109375" style="65" customWidth="1"/>
    <col min="14070" max="14070" width="2.6640625" style="65" customWidth="1"/>
    <col min="14071" max="14071" width="18.5546875" style="65" customWidth="1"/>
    <col min="14072" max="14072" width="1.33203125" style="65" customWidth="1"/>
    <col min="14073" max="14073" width="30.6640625" style="65" customWidth="1"/>
    <col min="14074" max="14078" width="10.6640625" style="65" customWidth="1"/>
    <col min="14079" max="14324" width="11.44140625" style="65"/>
    <col min="14325" max="14325" width="0.109375" style="65" customWidth="1"/>
    <col min="14326" max="14326" width="2.6640625" style="65" customWidth="1"/>
    <col min="14327" max="14327" width="18.5546875" style="65" customWidth="1"/>
    <col min="14328" max="14328" width="1.33203125" style="65" customWidth="1"/>
    <col min="14329" max="14329" width="30.6640625" style="65" customWidth="1"/>
    <col min="14330" max="14334" width="10.6640625" style="65" customWidth="1"/>
    <col min="14335" max="14580" width="11.44140625" style="65"/>
    <col min="14581" max="14581" width="0.109375" style="65" customWidth="1"/>
    <col min="14582" max="14582" width="2.6640625" style="65" customWidth="1"/>
    <col min="14583" max="14583" width="18.5546875" style="65" customWidth="1"/>
    <col min="14584" max="14584" width="1.33203125" style="65" customWidth="1"/>
    <col min="14585" max="14585" width="30.6640625" style="65" customWidth="1"/>
    <col min="14586" max="14590" width="10.6640625" style="65" customWidth="1"/>
    <col min="14591" max="14836" width="11.44140625" style="65"/>
    <col min="14837" max="14837" width="0.109375" style="65" customWidth="1"/>
    <col min="14838" max="14838" width="2.6640625" style="65" customWidth="1"/>
    <col min="14839" max="14839" width="18.5546875" style="65" customWidth="1"/>
    <col min="14840" max="14840" width="1.33203125" style="65" customWidth="1"/>
    <col min="14841" max="14841" width="30.6640625" style="65" customWidth="1"/>
    <col min="14842" max="14846" width="10.6640625" style="65" customWidth="1"/>
    <col min="14847" max="15092" width="11.44140625" style="65"/>
    <col min="15093" max="15093" width="0.109375" style="65" customWidth="1"/>
    <col min="15094" max="15094" width="2.6640625" style="65" customWidth="1"/>
    <col min="15095" max="15095" width="18.5546875" style="65" customWidth="1"/>
    <col min="15096" max="15096" width="1.33203125" style="65" customWidth="1"/>
    <col min="15097" max="15097" width="30.6640625" style="65" customWidth="1"/>
    <col min="15098" max="15102" width="10.6640625" style="65" customWidth="1"/>
    <col min="15103" max="15348" width="11.44140625" style="65"/>
    <col min="15349" max="15349" width="0.109375" style="65" customWidth="1"/>
    <col min="15350" max="15350" width="2.6640625" style="65" customWidth="1"/>
    <col min="15351" max="15351" width="18.5546875" style="65" customWidth="1"/>
    <col min="15352" max="15352" width="1.33203125" style="65" customWidth="1"/>
    <col min="15353" max="15353" width="30.6640625" style="65" customWidth="1"/>
    <col min="15354" max="15358" width="10.6640625" style="65" customWidth="1"/>
    <col min="15359" max="15604" width="11.44140625" style="65"/>
    <col min="15605" max="15605" width="0.109375" style="65" customWidth="1"/>
    <col min="15606" max="15606" width="2.6640625" style="65" customWidth="1"/>
    <col min="15607" max="15607" width="18.5546875" style="65" customWidth="1"/>
    <col min="15608" max="15608" width="1.33203125" style="65" customWidth="1"/>
    <col min="15609" max="15609" width="30.6640625" style="65" customWidth="1"/>
    <col min="15610" max="15614" width="10.6640625" style="65" customWidth="1"/>
    <col min="15615" max="15860" width="11.44140625" style="65"/>
    <col min="15861" max="15861" width="0.109375" style="65" customWidth="1"/>
    <col min="15862" max="15862" width="2.6640625" style="65" customWidth="1"/>
    <col min="15863" max="15863" width="18.5546875" style="65" customWidth="1"/>
    <col min="15864" max="15864" width="1.33203125" style="65" customWidth="1"/>
    <col min="15865" max="15865" width="30.6640625" style="65" customWidth="1"/>
    <col min="15866" max="15870" width="10.6640625" style="65" customWidth="1"/>
    <col min="15871" max="16116" width="11.44140625" style="65"/>
    <col min="16117" max="16117" width="0.109375" style="65" customWidth="1"/>
    <col min="16118" max="16118" width="2.6640625" style="65" customWidth="1"/>
    <col min="16119" max="16119" width="18.5546875" style="65" customWidth="1"/>
    <col min="16120" max="16120" width="1.33203125" style="65" customWidth="1"/>
    <col min="16121" max="16121" width="30.6640625" style="65" customWidth="1"/>
    <col min="16122" max="16126" width="10.6640625" style="65" customWidth="1"/>
    <col min="16127" max="16384" width="11.441406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9" t="s">
        <v>41</v>
      </c>
      <c r="D7" s="75"/>
      <c r="E7" s="79"/>
    </row>
    <row r="8" spans="1:20" s="66" customFormat="1" ht="12.75" customHeight="1">
      <c r="A8" s="78"/>
      <c r="B8" s="77"/>
      <c r="C8" s="149"/>
      <c r="D8" s="75"/>
      <c r="E8" s="79"/>
      <c r="F8" s="74"/>
    </row>
    <row r="9" spans="1:20" s="66" customFormat="1" ht="12.75" customHeight="1">
      <c r="A9" s="78"/>
      <c r="B9" s="77"/>
      <c r="C9" s="149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ht="12.75" customHeight="1"/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5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7"/>
    </row>
    <row r="46" spans="5:5">
      <c r="E46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2:O97"/>
  <sheetViews>
    <sheetView showGridLines="0" showRowColHeaders="0" workbookViewId="0"/>
  </sheetViews>
  <sheetFormatPr baseColWidth="10" defaultColWidth="11.44140625" defaultRowHeight="14.4"/>
  <cols>
    <col min="1" max="1" width="11.44140625" style="121"/>
    <col min="2" max="2" width="19.44140625" style="121" customWidth="1"/>
    <col min="3" max="16384" width="11.44140625" style="121"/>
  </cols>
  <sheetData>
    <row r="2" spans="2:4">
      <c r="B2" s="51" t="s">
        <v>35</v>
      </c>
      <c r="C2" s="120"/>
      <c r="D2" s="120"/>
    </row>
    <row r="3" spans="2:4">
      <c r="B3" s="122"/>
      <c r="C3" s="123" t="s">
        <v>34</v>
      </c>
      <c r="D3" s="123" t="s">
        <v>31</v>
      </c>
    </row>
    <row r="4" spans="2:4">
      <c r="B4" s="124" t="s">
        <v>16</v>
      </c>
      <c r="C4" s="24">
        <v>468.4</v>
      </c>
      <c r="D4" s="23">
        <f>100-SUM(D5:D14)</f>
        <v>20.40000000000002</v>
      </c>
    </row>
    <row r="5" spans="2:4">
      <c r="B5" s="124" t="s">
        <v>15</v>
      </c>
      <c r="C5" s="24">
        <v>182</v>
      </c>
      <c r="D5" s="23">
        <f t="shared" ref="D5:D14" si="0">ROUND(C5/$C$15*100,1)</f>
        <v>7.9</v>
      </c>
    </row>
    <row r="6" spans="2:4">
      <c r="B6" s="124" t="s">
        <v>14</v>
      </c>
      <c r="C6" s="24">
        <v>605.4</v>
      </c>
      <c r="D6" s="23">
        <f t="shared" si="0"/>
        <v>26.3</v>
      </c>
    </row>
    <row r="7" spans="2:4">
      <c r="B7" s="124" t="s">
        <v>30</v>
      </c>
      <c r="C7" s="24">
        <v>857.95</v>
      </c>
      <c r="D7" s="23">
        <f t="shared" si="0"/>
        <v>37.299999999999997</v>
      </c>
    </row>
    <row r="8" spans="2:4">
      <c r="B8" s="124" t="s">
        <v>29</v>
      </c>
      <c r="C8" s="24">
        <v>12.72</v>
      </c>
      <c r="D8" s="23">
        <f t="shared" si="0"/>
        <v>0.6</v>
      </c>
    </row>
    <row r="9" spans="2:4">
      <c r="B9" s="124" t="s">
        <v>28</v>
      </c>
      <c r="C9" s="24">
        <v>10.487000000000002</v>
      </c>
      <c r="D9" s="23">
        <f t="shared" si="0"/>
        <v>0.5</v>
      </c>
    </row>
    <row r="10" spans="2:4">
      <c r="B10" s="124" t="s">
        <v>64</v>
      </c>
      <c r="C10" s="24">
        <v>37.400000000000006</v>
      </c>
      <c r="D10" s="23">
        <f t="shared" si="0"/>
        <v>1.6</v>
      </c>
    </row>
    <row r="11" spans="2:4">
      <c r="B11" s="124" t="s">
        <v>63</v>
      </c>
      <c r="C11" s="24">
        <v>37.400000000000006</v>
      </c>
      <c r="D11" s="23">
        <f t="shared" si="0"/>
        <v>1.6</v>
      </c>
    </row>
    <row r="12" spans="2:4">
      <c r="B12" s="124" t="s">
        <v>8</v>
      </c>
      <c r="C12" s="24">
        <v>3.6474999999999906</v>
      </c>
      <c r="D12" s="23">
        <f t="shared" si="0"/>
        <v>0.2</v>
      </c>
    </row>
    <row r="13" spans="2:4">
      <c r="B13" s="124" t="s">
        <v>7</v>
      </c>
      <c r="C13" s="24">
        <v>80.05728499999978</v>
      </c>
      <c r="D13" s="23">
        <f t="shared" si="0"/>
        <v>3.5</v>
      </c>
    </row>
    <row r="14" spans="2:4">
      <c r="B14" s="124" t="s">
        <v>27</v>
      </c>
      <c r="C14" s="24">
        <v>2.13</v>
      </c>
      <c r="D14" s="23">
        <f t="shared" si="0"/>
        <v>0.1</v>
      </c>
    </row>
    <row r="15" spans="2:4">
      <c r="B15" s="125" t="s">
        <v>25</v>
      </c>
      <c r="C15" s="126">
        <f>SUM(C4:C14)</f>
        <v>2297.5917850000001</v>
      </c>
      <c r="D15" s="127">
        <f>SUM(D4:D14)</f>
        <v>100</v>
      </c>
    </row>
    <row r="16" spans="2:4">
      <c r="B16" s="120"/>
      <c r="C16" s="128"/>
      <c r="D16" s="128"/>
    </row>
    <row r="17" spans="2:4">
      <c r="B17" s="51" t="s">
        <v>32</v>
      </c>
      <c r="C17" s="120"/>
      <c r="D17" s="120"/>
    </row>
    <row r="18" spans="2:4">
      <c r="B18" s="122"/>
      <c r="C18" s="123" t="s">
        <v>31</v>
      </c>
      <c r="D18" s="128"/>
    </row>
    <row r="19" spans="2:4">
      <c r="B19" s="124" t="s">
        <v>16</v>
      </c>
      <c r="C19" s="23">
        <f>100-SUM(C20:C30)</f>
        <v>35.199999999999989</v>
      </c>
      <c r="D19" s="128"/>
    </row>
    <row r="20" spans="2:4">
      <c r="B20" s="124" t="s">
        <v>15</v>
      </c>
      <c r="C20" s="23">
        <f>ROUND((O37/$O$49)*100,1)</f>
        <v>12</v>
      </c>
      <c r="D20" s="128"/>
    </row>
    <row r="21" spans="2:4">
      <c r="B21" s="124" t="s">
        <v>14</v>
      </c>
      <c r="C21" s="23">
        <f>ROUND((O38/$O$49)*100,1)</f>
        <v>14.2</v>
      </c>
      <c r="D21" s="128"/>
    </row>
    <row r="22" spans="2:4">
      <c r="B22" s="124" t="s">
        <v>30</v>
      </c>
      <c r="C22" s="23">
        <f>ROUND((O39/$O$49)*100,1)</f>
        <v>8.4</v>
      </c>
      <c r="D22" s="128"/>
    </row>
    <row r="23" spans="2:4">
      <c r="B23" s="124" t="s">
        <v>29</v>
      </c>
      <c r="C23" s="23">
        <f>ROUND((O40/$O$49)*100,1)</f>
        <v>0.5</v>
      </c>
      <c r="D23" s="128"/>
    </row>
    <row r="24" spans="2:4">
      <c r="B24" s="124" t="s">
        <v>28</v>
      </c>
      <c r="C24" s="23">
        <f>ROUND((O44/$O$49)*100,1)</f>
        <v>0.5</v>
      </c>
      <c r="D24" s="128"/>
    </row>
    <row r="25" spans="2:4">
      <c r="B25" s="124" t="s">
        <v>64</v>
      </c>
      <c r="C25" s="23">
        <f>ROUND((O45/$O$49)*100,1)</f>
        <v>2.1</v>
      </c>
      <c r="D25" s="128"/>
    </row>
    <row r="26" spans="2:4">
      <c r="B26" s="124" t="s">
        <v>63</v>
      </c>
      <c r="C26" s="23">
        <f>ROUND((O46/$O$49)*100,1)</f>
        <v>2.1</v>
      </c>
      <c r="D26" s="128"/>
    </row>
    <row r="27" spans="2:4">
      <c r="B27" s="124" t="s">
        <v>8</v>
      </c>
      <c r="C27" s="23">
        <f>ROUND((O41/$O$49)*100,1)</f>
        <v>0</v>
      </c>
      <c r="D27" s="128"/>
    </row>
    <row r="28" spans="2:4">
      <c r="B28" s="124" t="s">
        <v>7</v>
      </c>
      <c r="C28" s="23">
        <f>ROUND((O42/$O$49)*100,1)</f>
        <v>1.7</v>
      </c>
      <c r="D28" s="128"/>
    </row>
    <row r="29" spans="2:4">
      <c r="B29" s="124" t="s">
        <v>27</v>
      </c>
      <c r="C29" s="23">
        <f>ROUND((O43/$O$49)*100,1)</f>
        <v>0</v>
      </c>
      <c r="D29" s="128"/>
    </row>
    <row r="30" spans="2:4">
      <c r="B30" s="124" t="s">
        <v>26</v>
      </c>
      <c r="C30" s="23">
        <f>ROUND((O48/$O$49)*100,1)</f>
        <v>23.3</v>
      </c>
      <c r="D30" s="128"/>
    </row>
    <row r="31" spans="2:4">
      <c r="B31" s="125" t="s">
        <v>25</v>
      </c>
      <c r="C31" s="127">
        <f>SUM(C19:C30)</f>
        <v>99.999999999999986</v>
      </c>
    </row>
    <row r="34" spans="2:15">
      <c r="B34" s="51" t="s">
        <v>57</v>
      </c>
    </row>
    <row r="35" spans="2:15">
      <c r="B35" s="122"/>
      <c r="C35" s="129">
        <v>42917</v>
      </c>
      <c r="D35" s="129">
        <v>42948</v>
      </c>
      <c r="E35" s="129">
        <v>42979</v>
      </c>
      <c r="F35" s="129">
        <v>43009</v>
      </c>
      <c r="G35" s="129">
        <v>43040</v>
      </c>
      <c r="H35" s="129">
        <v>43070</v>
      </c>
      <c r="I35" s="129">
        <v>43101</v>
      </c>
      <c r="J35" s="129">
        <v>43132</v>
      </c>
      <c r="K35" s="129">
        <v>43160</v>
      </c>
      <c r="L35" s="129">
        <v>43191</v>
      </c>
      <c r="M35" s="129">
        <v>43221</v>
      </c>
      <c r="N35" s="129">
        <v>43252</v>
      </c>
      <c r="O35" s="129">
        <v>43282</v>
      </c>
    </row>
    <row r="36" spans="2:15">
      <c r="B36" s="124" t="s">
        <v>16</v>
      </c>
      <c r="C36" s="24">
        <v>273.73169999999999</v>
      </c>
      <c r="D36" s="24">
        <v>264.55904900000002</v>
      </c>
      <c r="E36" s="24">
        <v>238.12548799999999</v>
      </c>
      <c r="F36" s="24">
        <v>197.28790599999999</v>
      </c>
      <c r="G36" s="24">
        <v>153.25211400000001</v>
      </c>
      <c r="H36" s="24">
        <v>204.441261</v>
      </c>
      <c r="I36" s="24">
        <v>198.55498600000001</v>
      </c>
      <c r="J36" s="24">
        <v>192.79489100000001</v>
      </c>
      <c r="K36" s="24">
        <v>199.82148100000001</v>
      </c>
      <c r="L36" s="24">
        <v>183.05607699999999</v>
      </c>
      <c r="M36" s="24">
        <v>186.85690500000001</v>
      </c>
      <c r="N36" s="24">
        <v>204.88048599999999</v>
      </c>
      <c r="O36" s="24">
        <v>243.25878700000001</v>
      </c>
    </row>
    <row r="37" spans="2:15">
      <c r="B37" s="124" t="s">
        <v>15</v>
      </c>
      <c r="C37" s="24">
        <v>107.03095</v>
      </c>
      <c r="D37" s="24">
        <v>88.492990000000006</v>
      </c>
      <c r="E37" s="24">
        <v>42.503577999999997</v>
      </c>
      <c r="F37" s="24">
        <v>27.252943999999999</v>
      </c>
      <c r="G37" s="24">
        <v>25.254999999999999</v>
      </c>
      <c r="H37" s="24">
        <v>33.156188999999998</v>
      </c>
      <c r="I37" s="24">
        <v>35.374102999999998</v>
      </c>
      <c r="J37" s="24">
        <v>39.245297000000001</v>
      </c>
      <c r="K37" s="24">
        <v>36.224978</v>
      </c>
      <c r="L37" s="24">
        <v>37.495133000000003</v>
      </c>
      <c r="M37" s="24">
        <v>51.573540000000001</v>
      </c>
      <c r="N37" s="24">
        <v>59.761085000000001</v>
      </c>
      <c r="O37" s="24">
        <v>82.904506999999995</v>
      </c>
    </row>
    <row r="38" spans="2:15">
      <c r="B38" s="124" t="s">
        <v>14</v>
      </c>
      <c r="C38" s="24">
        <v>59.315126999999997</v>
      </c>
      <c r="D38" s="24">
        <v>82.009630999999999</v>
      </c>
      <c r="E38" s="24">
        <v>81.625907999999995</v>
      </c>
      <c r="F38" s="24">
        <v>74.939629999999994</v>
      </c>
      <c r="G38" s="24">
        <v>62.142018999999998</v>
      </c>
      <c r="H38" s="24">
        <v>64.867774999999995</v>
      </c>
      <c r="I38" s="24">
        <v>59.556201999999999</v>
      </c>
      <c r="J38" s="24">
        <v>59.632269999999998</v>
      </c>
      <c r="K38" s="24">
        <v>60.802365999999999</v>
      </c>
      <c r="L38" s="24">
        <v>56.946460999999999</v>
      </c>
      <c r="M38" s="24">
        <v>65.837102000000002</v>
      </c>
      <c r="N38" s="24">
        <v>76.736738000000003</v>
      </c>
      <c r="O38" s="24">
        <v>98.051997</v>
      </c>
    </row>
    <row r="39" spans="2:15">
      <c r="B39" s="124" t="s">
        <v>11</v>
      </c>
      <c r="C39" s="24">
        <v>35.387374999999999</v>
      </c>
      <c r="D39" s="24">
        <v>56.26361</v>
      </c>
      <c r="E39" s="24">
        <v>13.675324</v>
      </c>
      <c r="F39" s="24">
        <v>40.854672000000001</v>
      </c>
      <c r="G39" s="24">
        <v>60.509489000000002</v>
      </c>
      <c r="H39" s="24">
        <v>36.223999999999997</v>
      </c>
      <c r="I39" s="24">
        <v>31.199051000000001</v>
      </c>
      <c r="J39" s="24">
        <v>48.598584000000002</v>
      </c>
      <c r="K39" s="24">
        <v>39.438366000000002</v>
      </c>
      <c r="L39" s="24">
        <v>49.091298000000002</v>
      </c>
      <c r="M39" s="24">
        <v>46.113312999999998</v>
      </c>
      <c r="N39" s="24">
        <v>37.171590000000002</v>
      </c>
      <c r="O39" s="24">
        <v>58.222776000000003</v>
      </c>
    </row>
    <row r="40" spans="2:15">
      <c r="B40" s="124" t="s">
        <v>29</v>
      </c>
      <c r="C40" s="24">
        <v>3.1280000000000001</v>
      </c>
      <c r="D40" s="24">
        <v>4.5548469999999996</v>
      </c>
      <c r="E40" s="24">
        <v>2.3769999999999998</v>
      </c>
      <c r="F40" s="24">
        <v>1.6419999999999999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24">
        <v>0.25800000000000001</v>
      </c>
      <c r="N40" s="24">
        <v>1.407</v>
      </c>
      <c r="O40" s="24">
        <v>3.58568</v>
      </c>
    </row>
    <row r="41" spans="2:15">
      <c r="B41" s="124" t="s">
        <v>8</v>
      </c>
      <c r="C41" s="24">
        <v>0.17599999999999999</v>
      </c>
      <c r="D41" s="24">
        <v>0.17199999999999999</v>
      </c>
      <c r="E41" s="24">
        <v>0.183</v>
      </c>
      <c r="F41" s="24">
        <v>0.19500000000000001</v>
      </c>
      <c r="G41" s="24">
        <v>0.34300000000000003</v>
      </c>
      <c r="H41" s="24">
        <v>0.38200000000000001</v>
      </c>
      <c r="I41" s="24">
        <v>0.253</v>
      </c>
      <c r="J41" s="24">
        <v>0.32400000000000001</v>
      </c>
      <c r="K41" s="24">
        <v>0.40600000000000003</v>
      </c>
      <c r="L41" s="24">
        <v>0.28299999999999997</v>
      </c>
      <c r="M41" s="24">
        <v>0.22900000000000001</v>
      </c>
      <c r="N41" s="24">
        <v>0.13900000000000001</v>
      </c>
      <c r="O41" s="24">
        <v>0.15636</v>
      </c>
    </row>
    <row r="42" spans="2:15">
      <c r="B42" s="124" t="s">
        <v>7</v>
      </c>
      <c r="C42" s="24">
        <v>13.3</v>
      </c>
      <c r="D42" s="24">
        <v>12.436999999999999</v>
      </c>
      <c r="E42" s="24">
        <v>10.18</v>
      </c>
      <c r="F42" s="24">
        <v>9.7210000000000001</v>
      </c>
      <c r="G42" s="24">
        <v>7.258</v>
      </c>
      <c r="H42" s="24">
        <v>5.556</v>
      </c>
      <c r="I42" s="24">
        <v>7.0149999999999997</v>
      </c>
      <c r="J42" s="24">
        <v>5.3579999999999997</v>
      </c>
      <c r="K42" s="24">
        <v>10.208</v>
      </c>
      <c r="L42" s="24">
        <v>11.491</v>
      </c>
      <c r="M42" s="24">
        <v>11.878</v>
      </c>
      <c r="N42" s="24">
        <v>12.343</v>
      </c>
      <c r="O42" s="24">
        <v>11.830399999999999</v>
      </c>
    </row>
    <row r="43" spans="2:15">
      <c r="B43" s="25" t="s">
        <v>27</v>
      </c>
      <c r="C43" s="24">
        <v>7.5999999999999998E-2</v>
      </c>
      <c r="D43" s="24">
        <v>7.2999999999999995E-2</v>
      </c>
      <c r="E43" s="24">
        <v>8.6999999999999994E-2</v>
      </c>
      <c r="F43" s="24">
        <v>0.106</v>
      </c>
      <c r="G43" s="24">
        <v>0.127</v>
      </c>
      <c r="H43" s="24">
        <v>0.13700000000000001</v>
      </c>
      <c r="I43" s="24">
        <v>0.219</v>
      </c>
      <c r="J43" s="24">
        <v>0.16600000000000001</v>
      </c>
      <c r="K43" s="24">
        <v>0.184</v>
      </c>
      <c r="L43" s="24">
        <v>0.13100000000000001</v>
      </c>
      <c r="M43" s="24">
        <v>0.128</v>
      </c>
      <c r="N43" s="24">
        <v>0.11</v>
      </c>
      <c r="O43" s="24">
        <v>0.13113</v>
      </c>
    </row>
    <row r="44" spans="2:15">
      <c r="B44" s="25" t="s">
        <v>28</v>
      </c>
      <c r="C44" s="24">
        <v>3.0590000000000002</v>
      </c>
      <c r="D44" s="24">
        <v>3.488</v>
      </c>
      <c r="E44" s="24">
        <v>3.2160000000000002</v>
      </c>
      <c r="F44" s="24">
        <v>3.35</v>
      </c>
      <c r="G44" s="24">
        <v>3.0990000000000002</v>
      </c>
      <c r="H44" s="24">
        <v>3.6</v>
      </c>
      <c r="I44" s="24">
        <v>3.1829999999999998</v>
      </c>
      <c r="J44" s="24">
        <v>3.0840000000000001</v>
      </c>
      <c r="K44" s="24">
        <v>2.2949999999999999</v>
      </c>
      <c r="L44" s="24">
        <v>1.982</v>
      </c>
      <c r="M44" s="24">
        <v>2.5790000000000002</v>
      </c>
      <c r="N44" s="24">
        <v>3.3570000000000002</v>
      </c>
      <c r="O44" s="24">
        <v>3.6309399999999998</v>
      </c>
    </row>
    <row r="45" spans="2:15">
      <c r="B45" s="124" t="s">
        <v>64</v>
      </c>
      <c r="C45" s="24">
        <f>C46</f>
        <v>14.055999999999999</v>
      </c>
      <c r="D45" s="24">
        <f t="shared" ref="D45:O45" si="1">D46</f>
        <v>14.3255</v>
      </c>
      <c r="E45" s="24">
        <f t="shared" si="1"/>
        <v>15.0265</v>
      </c>
      <c r="F45" s="24">
        <f t="shared" si="1"/>
        <v>13.983000000000001</v>
      </c>
      <c r="G45" s="24">
        <f t="shared" si="1"/>
        <v>11.279</v>
      </c>
      <c r="H45" s="24">
        <f t="shared" si="1"/>
        <v>9.9819999999999993</v>
      </c>
      <c r="I45" s="24">
        <f t="shared" si="1"/>
        <v>7.4814999999999996</v>
      </c>
      <c r="J45" s="24">
        <f t="shared" si="1"/>
        <v>4.4560000000000004</v>
      </c>
      <c r="K45" s="24">
        <f t="shared" si="1"/>
        <v>11.2</v>
      </c>
      <c r="L45" s="24">
        <f t="shared" si="1"/>
        <v>10.486499999999999</v>
      </c>
      <c r="M45" s="24">
        <f t="shared" si="1"/>
        <v>10.5245</v>
      </c>
      <c r="N45" s="24">
        <f t="shared" si="1"/>
        <v>14.709</v>
      </c>
      <c r="O45" s="24">
        <f t="shared" si="1"/>
        <v>14.64785</v>
      </c>
    </row>
    <row r="46" spans="2:15">
      <c r="B46" s="124" t="s">
        <v>63</v>
      </c>
      <c r="C46" s="24">
        <v>14.055999999999999</v>
      </c>
      <c r="D46" s="24">
        <v>14.3255</v>
      </c>
      <c r="E46" s="24">
        <v>15.0265</v>
      </c>
      <c r="F46" s="24">
        <v>13.983000000000001</v>
      </c>
      <c r="G46" s="24">
        <v>11.279</v>
      </c>
      <c r="H46" s="24">
        <v>9.9819999999999993</v>
      </c>
      <c r="I46" s="24">
        <v>7.4814999999999996</v>
      </c>
      <c r="J46" s="24">
        <v>4.4560000000000004</v>
      </c>
      <c r="K46" s="24">
        <v>11.2</v>
      </c>
      <c r="L46" s="24">
        <v>10.486499999999999</v>
      </c>
      <c r="M46" s="24">
        <v>10.5245</v>
      </c>
      <c r="N46" s="24">
        <v>14.709</v>
      </c>
      <c r="O46" s="24">
        <v>14.64785</v>
      </c>
    </row>
    <row r="47" spans="2:15">
      <c r="B47" s="130" t="s">
        <v>5</v>
      </c>
      <c r="C47" s="20">
        <f>SUM(C36:C46)</f>
        <v>523.3161520000001</v>
      </c>
      <c r="D47" s="20">
        <f t="shared" ref="D47:O47" si="2">SUM(D36:D46)</f>
        <v>540.70112700000016</v>
      </c>
      <c r="E47" s="20">
        <f t="shared" si="2"/>
        <v>422.02629799999994</v>
      </c>
      <c r="F47" s="20">
        <f t="shared" si="2"/>
        <v>383.31515199999996</v>
      </c>
      <c r="G47" s="20">
        <f t="shared" si="2"/>
        <v>334.54362200000003</v>
      </c>
      <c r="H47" s="20">
        <f t="shared" si="2"/>
        <v>368.32822499999997</v>
      </c>
      <c r="I47" s="20">
        <f t="shared" si="2"/>
        <v>350.31734199999994</v>
      </c>
      <c r="J47" s="20">
        <f t="shared" si="2"/>
        <v>358.11504200000007</v>
      </c>
      <c r="K47" s="20">
        <f t="shared" si="2"/>
        <v>371.78019100000006</v>
      </c>
      <c r="L47" s="20">
        <f t="shared" si="2"/>
        <v>361.44896899999992</v>
      </c>
      <c r="M47" s="20">
        <f t="shared" si="2"/>
        <v>386.50185999999997</v>
      </c>
      <c r="N47" s="20">
        <f t="shared" si="2"/>
        <v>425.32389900000004</v>
      </c>
      <c r="O47" s="20">
        <f t="shared" si="2"/>
        <v>531.06827699999997</v>
      </c>
    </row>
    <row r="48" spans="2:15">
      <c r="B48" s="124" t="s">
        <v>26</v>
      </c>
      <c r="C48" s="16">
        <v>155.21145899999999</v>
      </c>
      <c r="D48" s="16">
        <v>166.87624500000001</v>
      </c>
      <c r="E48" s="16">
        <v>116.104623</v>
      </c>
      <c r="F48" s="16">
        <v>93.285021</v>
      </c>
      <c r="G48" s="16">
        <v>70.161934000000002</v>
      </c>
      <c r="H48" s="16">
        <v>91.766864999999996</v>
      </c>
      <c r="I48" s="16">
        <v>86.203828999999999</v>
      </c>
      <c r="J48" s="16">
        <v>99.993398999999997</v>
      </c>
      <c r="K48" s="16">
        <v>89.996875000000003</v>
      </c>
      <c r="L48" s="16">
        <v>66.467461999999998</v>
      </c>
      <c r="M48" s="16">
        <v>89.565090999999995</v>
      </c>
      <c r="N48" s="16">
        <v>108.62363499999999</v>
      </c>
      <c r="O48" s="16">
        <v>161.42429999999999</v>
      </c>
    </row>
    <row r="49" spans="2:15">
      <c r="B49" s="131" t="s">
        <v>4</v>
      </c>
      <c r="C49" s="12">
        <f>SUM(C47:C48)</f>
        <v>678.52761100000009</v>
      </c>
      <c r="D49" s="12">
        <f t="shared" ref="D49:O49" si="3">SUM(D47:D48)</f>
        <v>707.5773720000002</v>
      </c>
      <c r="E49" s="12">
        <f t="shared" si="3"/>
        <v>538.13092099999994</v>
      </c>
      <c r="F49" s="12">
        <f t="shared" si="3"/>
        <v>476.60017299999993</v>
      </c>
      <c r="G49" s="12">
        <f t="shared" si="3"/>
        <v>404.705556</v>
      </c>
      <c r="H49" s="12">
        <f t="shared" si="3"/>
        <v>460.09508999999997</v>
      </c>
      <c r="I49" s="12">
        <f t="shared" si="3"/>
        <v>436.52117099999992</v>
      </c>
      <c r="J49" s="12">
        <f t="shared" si="3"/>
        <v>458.10844100000008</v>
      </c>
      <c r="K49" s="12">
        <f t="shared" si="3"/>
        <v>461.77706600000005</v>
      </c>
      <c r="L49" s="12">
        <f t="shared" si="3"/>
        <v>427.91643099999993</v>
      </c>
      <c r="M49" s="12">
        <f t="shared" si="3"/>
        <v>476.06695099999996</v>
      </c>
      <c r="N49" s="12">
        <f t="shared" si="3"/>
        <v>533.94753400000002</v>
      </c>
      <c r="O49" s="12">
        <f t="shared" si="3"/>
        <v>692.49257699999998</v>
      </c>
    </row>
    <row r="50" spans="2:15">
      <c r="B50" s="73" t="s">
        <v>61</v>
      </c>
      <c r="C50" s="132">
        <f t="shared" ref="C50:O50" si="4">SUM(C37:C38,C40)</f>
        <v>169.47407700000002</v>
      </c>
      <c r="D50" s="132">
        <f t="shared" si="4"/>
        <v>175.057468</v>
      </c>
      <c r="E50" s="132">
        <f t="shared" si="4"/>
        <v>126.50648599999998</v>
      </c>
      <c r="F50" s="132">
        <f t="shared" si="4"/>
        <v>103.83457399999999</v>
      </c>
      <c r="G50" s="132">
        <f t="shared" si="4"/>
        <v>87.397019</v>
      </c>
      <c r="H50" s="132">
        <f t="shared" si="4"/>
        <v>98.023963999999992</v>
      </c>
      <c r="I50" s="132">
        <f t="shared" si="4"/>
        <v>94.930305000000004</v>
      </c>
      <c r="J50" s="132">
        <f t="shared" si="4"/>
        <v>98.877566999999999</v>
      </c>
      <c r="K50" s="132">
        <f t="shared" si="4"/>
        <v>97.027343999999999</v>
      </c>
      <c r="L50" s="132">
        <f t="shared" si="4"/>
        <v>94.441594000000009</v>
      </c>
      <c r="M50" s="132">
        <f t="shared" si="4"/>
        <v>117.66864199999999</v>
      </c>
      <c r="N50" s="132">
        <f t="shared" si="4"/>
        <v>137.90482300000002</v>
      </c>
      <c r="O50" s="132">
        <f t="shared" si="4"/>
        <v>184.54218399999999</v>
      </c>
    </row>
    <row r="52" spans="2:15">
      <c r="B52" s="51" t="s">
        <v>39</v>
      </c>
      <c r="C52" s="120"/>
      <c r="D52" s="120"/>
    </row>
    <row r="53" spans="2:15">
      <c r="B53" s="122"/>
      <c r="C53" s="123" t="s">
        <v>34</v>
      </c>
      <c r="D53" s="123" t="s">
        <v>31</v>
      </c>
    </row>
    <row r="54" spans="2:15">
      <c r="B54" s="124" t="s">
        <v>15</v>
      </c>
      <c r="C54" s="24">
        <v>495.92000000000013</v>
      </c>
      <c r="D54" s="23">
        <f>ROUND(C54/$C$64*100,1)</f>
        <v>17.600000000000001</v>
      </c>
    </row>
    <row r="55" spans="2:15">
      <c r="B55" s="124" t="s">
        <v>14</v>
      </c>
      <c r="C55" s="24">
        <v>557.1400000000001</v>
      </c>
      <c r="D55" s="23">
        <f>ROUND(C55/$C$64*100,1)</f>
        <v>19.8</v>
      </c>
    </row>
    <row r="56" spans="2:15">
      <c r="B56" s="124" t="s">
        <v>13</v>
      </c>
      <c r="C56" s="24">
        <v>482.64</v>
      </c>
      <c r="D56" s="23">
        <f t="shared" ref="D56:D63" si="5">ROUND(C56/$C$64*100,1)</f>
        <v>17.100000000000001</v>
      </c>
    </row>
    <row r="57" spans="2:15">
      <c r="B57" s="124" t="s">
        <v>30</v>
      </c>
      <c r="C57" s="24">
        <v>864.2</v>
      </c>
      <c r="D57" s="23">
        <f>100-SUM(D54:D56,D58:D63)</f>
        <v>30.699999999999989</v>
      </c>
    </row>
    <row r="58" spans="2:15">
      <c r="B58" s="124" t="s">
        <v>28</v>
      </c>
      <c r="C58" s="24">
        <v>0</v>
      </c>
      <c r="D58" s="23">
        <f>ROUND(C58/$C$64*100,1)</f>
        <v>0</v>
      </c>
    </row>
    <row r="59" spans="2:15">
      <c r="B59" s="124" t="s">
        <v>17</v>
      </c>
      <c r="C59" s="24">
        <v>2.02</v>
      </c>
      <c r="D59" s="23">
        <f t="shared" si="5"/>
        <v>0.1</v>
      </c>
    </row>
    <row r="60" spans="2:15">
      <c r="B60" s="124" t="s">
        <v>9</v>
      </c>
      <c r="C60" s="24">
        <v>11.39</v>
      </c>
      <c r="D60" s="23">
        <f t="shared" si="5"/>
        <v>0.4</v>
      </c>
    </row>
    <row r="61" spans="2:15">
      <c r="B61" s="124" t="s">
        <v>8</v>
      </c>
      <c r="C61" s="24">
        <v>233.19999999999993</v>
      </c>
      <c r="D61" s="23">
        <f t="shared" si="5"/>
        <v>8.3000000000000007</v>
      </c>
    </row>
    <row r="62" spans="2:15">
      <c r="B62" s="124" t="s">
        <v>7</v>
      </c>
      <c r="C62" s="24">
        <v>167.32556999999963</v>
      </c>
      <c r="D62" s="23">
        <f t="shared" si="5"/>
        <v>5.9</v>
      </c>
    </row>
    <row r="63" spans="2:15">
      <c r="B63" s="124" t="s">
        <v>27</v>
      </c>
      <c r="C63" s="24">
        <v>3.6960000000000002</v>
      </c>
      <c r="D63" s="23">
        <f t="shared" si="5"/>
        <v>0.1</v>
      </c>
    </row>
    <row r="64" spans="2:15">
      <c r="B64" s="125" t="s">
        <v>25</v>
      </c>
      <c r="C64" s="126">
        <f>SUM(C54:C63)</f>
        <v>2817.5315699999996</v>
      </c>
      <c r="D64" s="127">
        <f>SUM(D54:D63)</f>
        <v>99.999999999999986</v>
      </c>
    </row>
    <row r="65" spans="2:4">
      <c r="B65" s="120"/>
      <c r="C65" s="120"/>
      <c r="D65" s="128"/>
    </row>
    <row r="66" spans="2:4">
      <c r="B66" s="120"/>
      <c r="C66" s="120"/>
      <c r="D66" s="128"/>
    </row>
    <row r="67" spans="2:4">
      <c r="B67" s="120"/>
      <c r="C67" s="120"/>
      <c r="D67" s="128"/>
    </row>
    <row r="68" spans="2:4">
      <c r="B68" s="120"/>
      <c r="C68" s="120"/>
      <c r="D68" s="120"/>
    </row>
    <row r="69" spans="2:4">
      <c r="B69" s="51" t="s">
        <v>38</v>
      </c>
      <c r="C69" s="120"/>
      <c r="D69" s="120"/>
    </row>
    <row r="70" spans="2:4">
      <c r="B70" s="122"/>
      <c r="C70" s="123" t="s">
        <v>31</v>
      </c>
      <c r="D70" s="128"/>
    </row>
    <row r="71" spans="2:4">
      <c r="B71" s="124" t="s">
        <v>15</v>
      </c>
      <c r="C71" s="23">
        <f>ROUND((O86/$O$95)*100,1)</f>
        <v>23.3</v>
      </c>
      <c r="D71" s="128"/>
    </row>
    <row r="72" spans="2:4">
      <c r="B72" s="124" t="s">
        <v>14</v>
      </c>
      <c r="C72" s="23">
        <f>ROUND((O87/$O$95)*100,1)</f>
        <v>2.2000000000000002</v>
      </c>
      <c r="D72" s="128"/>
    </row>
    <row r="73" spans="2:4">
      <c r="B73" s="124" t="s">
        <v>13</v>
      </c>
      <c r="C73" s="23">
        <f>ROUND((O88/$O$95)*100,1)</f>
        <v>27.1</v>
      </c>
      <c r="D73" s="128"/>
    </row>
    <row r="74" spans="2:4">
      <c r="B74" s="124" t="s">
        <v>30</v>
      </c>
      <c r="C74" s="23">
        <f>100-SUM(C71:C73,C75:C80)</f>
        <v>30.700000000000003</v>
      </c>
      <c r="D74" s="128"/>
    </row>
    <row r="75" spans="2:4">
      <c r="B75" s="124" t="s">
        <v>28</v>
      </c>
      <c r="C75" s="23">
        <f>ROUND((O94/$O$95)*100,1)</f>
        <v>0</v>
      </c>
      <c r="D75" s="128"/>
    </row>
    <row r="76" spans="2:4">
      <c r="B76" s="124" t="s">
        <v>17</v>
      </c>
      <c r="C76" s="23">
        <f>ROUND((O85/$O$95)*100,1)</f>
        <v>0</v>
      </c>
      <c r="D76" s="120"/>
    </row>
    <row r="77" spans="2:4">
      <c r="B77" s="124" t="s">
        <v>9</v>
      </c>
      <c r="C77" s="23">
        <f>ROUND((O90/$O$95)*100,1)</f>
        <v>0.5</v>
      </c>
      <c r="D77" s="120"/>
    </row>
    <row r="78" spans="2:4">
      <c r="B78" s="124" t="s">
        <v>8</v>
      </c>
      <c r="C78" s="23">
        <f>ROUND((O91/$O$95)*100,1)</f>
        <v>12.4</v>
      </c>
      <c r="D78" s="128"/>
    </row>
    <row r="79" spans="2:4">
      <c r="B79" s="124" t="s">
        <v>7</v>
      </c>
      <c r="C79" s="23">
        <f>ROUND((O92/$O$95)*100,1)</f>
        <v>3.8</v>
      </c>
      <c r="D79" s="128"/>
    </row>
    <row r="80" spans="2:4">
      <c r="B80" s="124" t="s">
        <v>27</v>
      </c>
      <c r="C80" s="23">
        <f>ROUND((O93/$O$95)*100,1)</f>
        <v>0</v>
      </c>
      <c r="D80" s="128"/>
    </row>
    <row r="81" spans="2:15">
      <c r="B81" s="125" t="s">
        <v>25</v>
      </c>
      <c r="C81" s="127">
        <f>SUM(C71:C80)</f>
        <v>100.00000000000001</v>
      </c>
      <c r="D81" s="128"/>
    </row>
    <row r="83" spans="2:15">
      <c r="B83" s="51" t="s">
        <v>41</v>
      </c>
    </row>
    <row r="84" spans="2:15">
      <c r="B84" s="122"/>
      <c r="C84" s="129">
        <v>42917</v>
      </c>
      <c r="D84" s="129">
        <v>42948</v>
      </c>
      <c r="E84" s="129">
        <v>42979</v>
      </c>
      <c r="F84" s="129">
        <v>43009</v>
      </c>
      <c r="G84" s="129">
        <v>43040</v>
      </c>
      <c r="H84" s="129">
        <v>43070</v>
      </c>
      <c r="I84" s="129">
        <v>43101</v>
      </c>
      <c r="J84" s="129">
        <v>43132</v>
      </c>
      <c r="K84" s="129">
        <v>43160</v>
      </c>
      <c r="L84" s="129">
        <v>43191</v>
      </c>
      <c r="M84" s="129">
        <v>43221</v>
      </c>
      <c r="N84" s="129">
        <v>43252</v>
      </c>
      <c r="O84" s="129">
        <v>43282</v>
      </c>
    </row>
    <row r="85" spans="2:15">
      <c r="B85" s="124" t="s">
        <v>17</v>
      </c>
      <c r="C85" s="24">
        <v>0.27500000000000002</v>
      </c>
      <c r="D85" s="24">
        <v>0.28799999999999998</v>
      </c>
      <c r="E85" s="24">
        <v>0.26700000000000002</v>
      </c>
      <c r="F85" s="24">
        <v>0.29399999999999998</v>
      </c>
      <c r="G85" s="24">
        <v>0.27400000000000002</v>
      </c>
      <c r="H85" s="24">
        <v>0.312</v>
      </c>
      <c r="I85" s="24">
        <v>0.27900000000000003</v>
      </c>
      <c r="J85" s="24">
        <v>3.5000000000000003E-2</v>
      </c>
      <c r="K85" s="24">
        <v>0.31</v>
      </c>
      <c r="L85" s="24">
        <v>0.27700000000000002</v>
      </c>
      <c r="M85" s="24">
        <v>0.309</v>
      </c>
      <c r="N85" s="24">
        <v>0.29499999999999998</v>
      </c>
      <c r="O85" s="24">
        <v>9.8080000000000007E-3</v>
      </c>
    </row>
    <row r="86" spans="2:15">
      <c r="B86" s="124" t="s">
        <v>15</v>
      </c>
      <c r="C86" s="24">
        <v>189.43032400000001</v>
      </c>
      <c r="D86" s="24">
        <v>204.918722</v>
      </c>
      <c r="E86" s="24">
        <v>190.79003900000001</v>
      </c>
      <c r="F86" s="24">
        <v>205.896309</v>
      </c>
      <c r="G86" s="24">
        <v>186.16962100000001</v>
      </c>
      <c r="H86" s="24">
        <v>185.733161</v>
      </c>
      <c r="I86" s="24">
        <v>184.95949899999999</v>
      </c>
      <c r="J86" s="24">
        <v>165.94890699999999</v>
      </c>
      <c r="K86" s="24">
        <v>176.751959</v>
      </c>
      <c r="L86" s="24">
        <v>172.01688200000001</v>
      </c>
      <c r="M86" s="24">
        <v>172.75794300000001</v>
      </c>
      <c r="N86" s="24">
        <v>163.45468099999999</v>
      </c>
      <c r="O86" s="24">
        <v>177.48086799999999</v>
      </c>
    </row>
    <row r="87" spans="2:15">
      <c r="B87" s="124" t="s">
        <v>14</v>
      </c>
      <c r="C87" s="24">
        <v>28.269946999999998</v>
      </c>
      <c r="D87" s="24">
        <v>28.675813999999999</v>
      </c>
      <c r="E87" s="24">
        <v>32.266579</v>
      </c>
      <c r="F87" s="24">
        <v>30.340284</v>
      </c>
      <c r="G87" s="24">
        <v>26.071200000000001</v>
      </c>
      <c r="H87" s="24">
        <v>25.814005999999999</v>
      </c>
      <c r="I87" s="24">
        <v>27.491045</v>
      </c>
      <c r="J87" s="24">
        <v>24.977262</v>
      </c>
      <c r="K87" s="24">
        <v>19.555102999999999</v>
      </c>
      <c r="L87" s="24">
        <v>22.269680999999999</v>
      </c>
      <c r="M87" s="24">
        <v>27.483673</v>
      </c>
      <c r="N87" s="24">
        <v>24.265967</v>
      </c>
      <c r="O87" s="24">
        <v>16.444386000000002</v>
      </c>
    </row>
    <row r="88" spans="2:15">
      <c r="B88" s="124" t="s">
        <v>13</v>
      </c>
      <c r="C88" s="24">
        <v>239.75091900000001</v>
      </c>
      <c r="D88" s="24">
        <v>236.547225</v>
      </c>
      <c r="E88" s="24">
        <v>221.18149</v>
      </c>
      <c r="F88" s="24">
        <v>222.094301</v>
      </c>
      <c r="G88" s="24">
        <v>208.91844499999999</v>
      </c>
      <c r="H88" s="24">
        <v>225.31010599999999</v>
      </c>
      <c r="I88" s="24">
        <v>230.38500400000001</v>
      </c>
      <c r="J88" s="24">
        <v>210.40933799999999</v>
      </c>
      <c r="K88" s="24">
        <v>195.410584</v>
      </c>
      <c r="L88" s="24">
        <v>189.836758</v>
      </c>
      <c r="M88" s="24">
        <v>186.66646800000001</v>
      </c>
      <c r="N88" s="24">
        <v>200.12069299999999</v>
      </c>
      <c r="O88" s="24">
        <v>206.77063699999999</v>
      </c>
    </row>
    <row r="89" spans="2:15">
      <c r="B89" s="124" t="s">
        <v>11</v>
      </c>
      <c r="C89" s="24">
        <v>231.39176800000001</v>
      </c>
      <c r="D89" s="24">
        <v>261.57627100000002</v>
      </c>
      <c r="E89" s="24">
        <v>236.36961299999999</v>
      </c>
      <c r="F89" s="24">
        <v>290.26285000000001</v>
      </c>
      <c r="G89" s="24">
        <v>281.88219600000002</v>
      </c>
      <c r="H89" s="24">
        <v>255.62062399999999</v>
      </c>
      <c r="I89" s="24">
        <v>235.47992300000001</v>
      </c>
      <c r="J89" s="24">
        <v>216.34833599999999</v>
      </c>
      <c r="K89" s="24">
        <v>262.50199300000003</v>
      </c>
      <c r="L89" s="24">
        <v>248.20240100000001</v>
      </c>
      <c r="M89" s="24">
        <v>250.24248700000001</v>
      </c>
      <c r="N89" s="24">
        <v>236.12284600000001</v>
      </c>
      <c r="O89" s="24">
        <v>233.817509</v>
      </c>
    </row>
    <row r="90" spans="2:15">
      <c r="B90" s="124" t="s">
        <v>9</v>
      </c>
      <c r="C90" s="24">
        <v>3.1143130000000001</v>
      </c>
      <c r="D90" s="24">
        <v>2.4583379999999999</v>
      </c>
      <c r="E90" s="24">
        <v>2.340878</v>
      </c>
      <c r="F90" s="24">
        <v>0.99089499999999997</v>
      </c>
      <c r="G90" s="24">
        <v>0.81137000000000004</v>
      </c>
      <c r="H90" s="24">
        <v>1.301668</v>
      </c>
      <c r="I90" s="24">
        <v>2.2628509999999999</v>
      </c>
      <c r="J90" s="24">
        <v>1.7680279999999999</v>
      </c>
      <c r="K90" s="24">
        <v>1.6107180000000001</v>
      </c>
      <c r="L90" s="24">
        <v>2.2696900000000002</v>
      </c>
      <c r="M90" s="24">
        <v>2.0593919999999999</v>
      </c>
      <c r="N90" s="24">
        <v>2.3588079999999998</v>
      </c>
      <c r="O90" s="24">
        <v>3.8821310000000002</v>
      </c>
    </row>
    <row r="91" spans="2:15">
      <c r="B91" s="124" t="s">
        <v>8</v>
      </c>
      <c r="C91" s="24">
        <v>50.389000000000003</v>
      </c>
      <c r="D91" s="24">
        <v>47.396999999999998</v>
      </c>
      <c r="E91" s="24">
        <v>54.584000000000003</v>
      </c>
      <c r="F91" s="24">
        <v>21.312000000000001</v>
      </c>
      <c r="G91" s="24">
        <v>24.044004999999999</v>
      </c>
      <c r="H91" s="24">
        <v>39.853000000000002</v>
      </c>
      <c r="I91" s="24">
        <v>57.039000000000001</v>
      </c>
      <c r="J91" s="24">
        <v>46.216000000000001</v>
      </c>
      <c r="K91" s="24">
        <v>50.514000000000003</v>
      </c>
      <c r="L91" s="24">
        <v>45.558</v>
      </c>
      <c r="M91" s="24">
        <v>55.354999999999997</v>
      </c>
      <c r="N91" s="24">
        <v>56.420999999999999</v>
      </c>
      <c r="O91" s="24">
        <v>94.063694999999996</v>
      </c>
    </row>
    <row r="92" spans="2:15">
      <c r="B92" s="124" t="s">
        <v>7</v>
      </c>
      <c r="C92" s="24">
        <v>29.026268000000002</v>
      </c>
      <c r="D92" s="24">
        <v>26.878</v>
      </c>
      <c r="E92" s="24">
        <v>22.96</v>
      </c>
      <c r="F92" s="24">
        <v>19.759</v>
      </c>
      <c r="G92" s="24">
        <v>16.476206999999999</v>
      </c>
      <c r="H92" s="24">
        <v>17.509</v>
      </c>
      <c r="I92" s="24">
        <v>18.989000000000001</v>
      </c>
      <c r="J92" s="24">
        <v>17.867999999999999</v>
      </c>
      <c r="K92" s="24">
        <v>25.135000000000002</v>
      </c>
      <c r="L92" s="24">
        <v>25.271999999999998</v>
      </c>
      <c r="M92" s="24">
        <v>23.266999999999999</v>
      </c>
      <c r="N92" s="24">
        <v>26.172999999999998</v>
      </c>
      <c r="O92" s="24">
        <v>29.146902000000001</v>
      </c>
    </row>
    <row r="93" spans="2:15">
      <c r="B93" s="124" t="s">
        <v>27</v>
      </c>
      <c r="C93" s="24">
        <v>0.83099999999999996</v>
      </c>
      <c r="D93" s="24">
        <v>0.68200000000000005</v>
      </c>
      <c r="E93" s="24">
        <v>0.80200000000000005</v>
      </c>
      <c r="F93" s="24">
        <v>0.83099999999999996</v>
      </c>
      <c r="G93" s="24">
        <v>0.80300000000000005</v>
      </c>
      <c r="H93" s="24">
        <v>0.78200000000000003</v>
      </c>
      <c r="I93" s="24">
        <v>0.76200000000000001</v>
      </c>
      <c r="J93" s="24">
        <v>0.64700000000000002</v>
      </c>
      <c r="K93" s="24">
        <v>0.83699999999999997</v>
      </c>
      <c r="L93" s="24">
        <v>0.53900000000000003</v>
      </c>
      <c r="M93" s="24">
        <v>0.751</v>
      </c>
      <c r="N93" s="24">
        <v>0.53100000000000003</v>
      </c>
      <c r="O93" s="24">
        <v>2.5246999999999999E-2</v>
      </c>
    </row>
    <row r="94" spans="2:15">
      <c r="B94" s="124" t="s">
        <v>28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</row>
    <row r="95" spans="2:15">
      <c r="B95" s="131" t="s">
        <v>4</v>
      </c>
      <c r="C95" s="12">
        <f t="shared" ref="C95:O95" si="6">SUM(C85:C94)</f>
        <v>772.47853900000007</v>
      </c>
      <c r="D95" s="12">
        <f t="shared" si="6"/>
        <v>809.42137000000014</v>
      </c>
      <c r="E95" s="12">
        <f t="shared" si="6"/>
        <v>761.561599</v>
      </c>
      <c r="F95" s="12">
        <f t="shared" si="6"/>
        <v>791.78063900000018</v>
      </c>
      <c r="G95" s="12">
        <f t="shared" si="6"/>
        <v>745.45004400000005</v>
      </c>
      <c r="H95" s="12">
        <f t="shared" si="6"/>
        <v>752.23556499999995</v>
      </c>
      <c r="I95" s="12">
        <f t="shared" si="6"/>
        <v>757.64732199999992</v>
      </c>
      <c r="J95" s="12">
        <f t="shared" si="6"/>
        <v>684.21787100000006</v>
      </c>
      <c r="K95" s="12">
        <f t="shared" si="6"/>
        <v>732.6263570000001</v>
      </c>
      <c r="L95" s="12">
        <f t="shared" si="6"/>
        <v>706.24141199999997</v>
      </c>
      <c r="M95" s="12">
        <f t="shared" si="6"/>
        <v>718.89196300000003</v>
      </c>
      <c r="N95" s="12">
        <f t="shared" si="6"/>
        <v>709.74299499999995</v>
      </c>
      <c r="O95" s="12">
        <f t="shared" si="6"/>
        <v>761.64118299999996</v>
      </c>
    </row>
    <row r="96" spans="2:1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</row>
    <row r="97" spans="2:15">
      <c r="B97" s="73" t="s">
        <v>61</v>
      </c>
      <c r="C97" s="132">
        <f t="shared" ref="C97:O97" si="7">SUM(C86:C88)</f>
        <v>457.45119</v>
      </c>
      <c r="D97" s="132">
        <f t="shared" si="7"/>
        <v>470.14176099999997</v>
      </c>
      <c r="E97" s="132">
        <f t="shared" si="7"/>
        <v>444.23810800000001</v>
      </c>
      <c r="F97" s="132">
        <f t="shared" si="7"/>
        <v>458.330894</v>
      </c>
      <c r="G97" s="132">
        <f t="shared" si="7"/>
        <v>421.159266</v>
      </c>
      <c r="H97" s="132">
        <f t="shared" si="7"/>
        <v>436.85727299999996</v>
      </c>
      <c r="I97" s="132">
        <f t="shared" si="7"/>
        <v>442.83554800000002</v>
      </c>
      <c r="J97" s="132">
        <f t="shared" si="7"/>
        <v>401.33550700000001</v>
      </c>
      <c r="K97" s="132">
        <f t="shared" si="7"/>
        <v>391.717646</v>
      </c>
      <c r="L97" s="132">
        <f t="shared" si="7"/>
        <v>384.12332100000003</v>
      </c>
      <c r="M97" s="132">
        <f t="shared" si="7"/>
        <v>386.90808400000003</v>
      </c>
      <c r="N97" s="132">
        <f t="shared" si="7"/>
        <v>387.84134099999994</v>
      </c>
      <c r="O97" s="132">
        <f t="shared" si="7"/>
        <v>400.69589099999996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Data 1</vt:lpstr>
      <vt:lpstr>Indice!Área_de_impresión</vt:lpstr>
      <vt:lpstr>'SN3'!Área_de_impresión</vt:lpstr>
      <vt:lpstr>'SN4'!Área_de_impresión</vt:lpstr>
      <vt:lpstr>'SN5'!Área_de_impresión</vt:lpstr>
      <vt:lpstr>'SN6'!Área_de_impresión</vt:lpstr>
      <vt:lpstr>'SN7'!Área_de_impresión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Rodriguez Ortiz, Jose A</cp:lastModifiedBy>
  <dcterms:created xsi:type="dcterms:W3CDTF">2016-11-17T11:02:48Z</dcterms:created>
  <dcterms:modified xsi:type="dcterms:W3CDTF">2018-08-16T14:35:29Z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03 Sistemas no peninsulares Julio 2018.xlsx</vt:lpwstr>
  </property>
</Properties>
</file>