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SEP\INF_ELABORADA\"/>
    </mc:Choice>
  </mc:AlternateContent>
  <xr:revisionPtr revIDLastSave="0" documentId="8_{884C4923-924C-4B31-8296-1981AA8F0A82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3" i="110"/>
  <c r="E10" i="110"/>
  <c r="E9" i="110"/>
  <c r="E8" i="110"/>
  <c r="I9" i="82" l="1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<sst xmlns="http://schemas.openxmlformats.org/spreadsheetml/2006/main" count="102" uniqueCount="58">
  <si>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</si>
  <si>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</si>
  <si>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</si>
  <si>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</si>
  <si>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</si>
  <si>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</si>
  <si>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</si>
  <si>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</si>
  <si>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</si>
  <si>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</si>
  <si>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</si>
  <si>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</si>
  <si>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</si>
  <si>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</si>
  <si>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</si>
  <si>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</si>
  <si>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</si>
  <si>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</si>
  <si>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</si>
  <si>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</si>
  <si>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</si>
  <si>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</si>
  <si>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</si>
  <si>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</si>
  <si>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</si>
  <si>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</si>
  <si>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</si>
  <si>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</si>
  <si>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</si>
  <si>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</si>
  <si>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</si>
  <si>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</si>
  <si>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</si>
  <si>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</si>
  <si>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</si>
  <si>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</si>
  <si>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</si>
  <si>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</si>
  <si>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</si>
  <si>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</si>
  <si>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</si>
  <si>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</si>
  <si>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</si>
  <si>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</si>
  <si>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</si>
  <si>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</si>
  <si>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</si>
  <si>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</si>
  <si>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</si>
  <si>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</si>
  <si>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</si>
  <si>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</si>
  <si>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</si>
  <si>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</si>
  <si>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ut="10/06/2022 10:50:40" si="2.000000014e13a386767c8c3f4722a917e6964a28b8bec865be3f41c1450e7c1fa020e83b238470b413b1c6a5553efd6ae6732203b2350bba6deae708a6b63248fa29b697d142c3a4cc6c312431c53abffa6faf91db31998f45add956c86b8944a4d3ed7336c765139aa6a157d2757d68dcf355f34dfdec0ffe26def7beb1f6fa4a7da512da0a31cabb87fd42acbebb8bdb740e491b70ff93a56cf50d3285bff3eb53.p.3082.0.1.Europe/Madrid.upriv*_1*_pidn2*_1*_session*-lat*_1.000000011122c244128f18c0684e8316f531156eb5ee3e722b24dd94a2f99a9532b360029245a1a2c11ef8a6fa10ea440ad1b494ebab200f.0000000175b3814b1c6bb3ea9f4a668f979886f7b5ee3e72c913a32c6e730ebd3f43d5a6ed151548999eead1da00634df6284e800c6a7b9f.0.1.1.BDEbi.D066E1C611E6257C10D00080EF253B44.0-3082.1.1_-0.1.0_-3082.1.1_5.5.0.*0.000000019aa82490979415cde7587eb06a5a2dedc911585a95da24c3820ec0a13dae10bd6380f561.0.23.11*.2*.0400*.31152J.e.00000001e9411b59e09bae95071c31a00fc6eb8cc911585a50ad30561895b499e20f5568bfa36136.0.10*.131*.122*.122.0.0" msgID="ABE4554111ED4564CD200080EFD51E3B"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nrr="2736" nrc="770"&gt;&lt;pg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</si>
  <si>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ut="10/06/2022 10:50:50" si="2.000000014e13a386767c8c3f4722a917e6964a28b8bec865be3f41c1450e7c1fa020e83b238470b413b1c6a5553efd6ae6732203b2350bba6deae708a6b63248fa29b697d142c3a4cc6c312431c53abffa6faf91db31998f45add956c86b8944a4d3ed7336c765139aa6a157d2757d68dcf355f34dfdec0ffe26def7beb1f6fa4a7da512da0a31cabb87fd42acbebb8bdb740e491b70ff93a56cf50d3285bff3eb53.p.3082.0.1.Europe/Madrid.upriv*_1*_pidn2*_1*_session*-lat*_1.000000011122c244128f18c0684e8316f531156eb5ee3e722b24dd94a2f99a9532b360029245a1a2c11ef8a6fa10ea440ad1b494ebab200f.0000000175b3814b1c6bb3ea9f4a668f979886f7b5ee3e72c913a32c6e730ebd3f43d5a6ed151548999eead1da00634df6284e800c6a7b9f.0.1.1.BDEbi.D066E1C611E6257C10D00080EF253B44.0-3082.1.1_-0.1.0_-3082.1.1_5.5.0.*0.000000019aa82490979415cde7587eb06a5a2dedc911585a95da24c3820ec0a13dae10bd6380f561.0.23.11*.2*.0400*.31152J.e.00000001e9411b59e09bae95071c31a00fc6eb8cc911585a50ad30561895b499e20f5568bfa36136.0.10*.131*.122*.122.0.0" msgID="ABE63BB311ED4564CD200080EFC5FD39"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nrr="896" nrc="1110"&gt;&lt;pg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</si>
  <si>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33930211cd644b88be4c553704047144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</si>
  <si>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ut="10/06/2022 10:51:01" si="2.000000014e13a386767c8c3f4722a917e6964a28b8bec865be3f41c1450e7c1fa020e83b238470b413b1c6a5553efd6ae6732203b2350bba6deae708a6b63248fa29b697d142c3a4cc6c312431c53abffa6faf91db31998f45add956c86b8944a4d3ed7336c765139aa6a157d2757d68dcf355f34dfdec0ffe26def7beb1f6fa4a7da512da0a31cabb87fd42acbebb8bdb740e491b70ff93a56cf50d3285bff3eb53.p.3082.0.1.Europe/Madrid.upriv*_1*_pidn2*_1*_session*-lat*_1.000000011122c244128f18c0684e8316f531156eb5ee3e722b24dd94a2f99a9532b360029245a1a2c11ef8a6fa10ea440ad1b494ebab200f.0000000175b3814b1c6bb3ea9f4a668f979886f7b5ee3e72c913a32c6e730ebd3f43d5a6ed151548999eead1da00634df6284e800c6a7b9f.0.1.1.BDEbi.D066E1C611E6257C10D00080EF253B44.0-3082.1.1_-0.1.0_-3082.1.1_5.5.0.*0.000000019aa82490979415cde7587eb06a5a2dedc911585a95da24c3820ec0a13dae10bd6380f561.0.23.11*.2*.0400*.31152J.e.00000001e9411b59e09bae95071c31a00fc6eb8cc911585a50ad30561895b499e20f5568bfa36136.0.10*.131*.122*.122.0.0" msgID="ABDD96C511ED4564CD200080EF45FD3A"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nrr="2733" nrc="770"&gt;&lt;pg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</si>
</sst>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97.78</c:v>
                </c:pt>
                <c:pt idx="1">
                  <c:v>98.41</c:v>
                </c:pt>
                <c:pt idx="2">
                  <c:v>97.62</c:v>
                </c:pt>
                <c:pt idx="3">
                  <c:v>98.55</c:v>
                </c:pt>
                <c:pt idx="4">
                  <c:v>99.28</c:v>
                </c:pt>
                <c:pt idx="5">
                  <c:v>98.97</c:v>
                </c:pt>
                <c:pt idx="6">
                  <c:v>98.7</c:v>
                </c:pt>
                <c:pt idx="7">
                  <c:v>98.19</c:v>
                </c:pt>
                <c:pt idx="8">
                  <c:v>97.73</c:v>
                </c:pt>
                <c:pt idx="9">
                  <c:v>97.58</c:v>
                </c:pt>
                <c:pt idx="10">
                  <c:v>97.99</c:v>
                </c:pt>
                <c:pt idx="11">
                  <c:v>97.96</c:v>
                </c:pt>
                <c:pt idx="12">
                  <c:v>97.72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99.12</c:v>
                </c:pt>
                <c:pt idx="1">
                  <c:v>97.95</c:v>
                </c:pt>
                <c:pt idx="2">
                  <c:v>96.21</c:v>
                </c:pt>
                <c:pt idx="3">
                  <c:v>99.11</c:v>
                </c:pt>
                <c:pt idx="4">
                  <c:v>99.6</c:v>
                </c:pt>
                <c:pt idx="5">
                  <c:v>98.02</c:v>
                </c:pt>
                <c:pt idx="6">
                  <c:v>98.51</c:v>
                </c:pt>
                <c:pt idx="7">
                  <c:v>99.11</c:v>
                </c:pt>
                <c:pt idx="8">
                  <c:v>97.8</c:v>
                </c:pt>
                <c:pt idx="9">
                  <c:v>99.12</c:v>
                </c:pt>
                <c:pt idx="10">
                  <c:v>99.69</c:v>
                </c:pt>
                <c:pt idx="11">
                  <c:v>99.98</c:v>
                </c:pt>
                <c:pt idx="12">
                  <c:v>99.13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98.74</c:v>
                </c:pt>
                <c:pt idx="1">
                  <c:v>97.83</c:v>
                </c:pt>
                <c:pt idx="2">
                  <c:v>98.65</c:v>
                </c:pt>
                <c:pt idx="3">
                  <c:v>99.37</c:v>
                </c:pt>
                <c:pt idx="4">
                  <c:v>99.01</c:v>
                </c:pt>
                <c:pt idx="5">
                  <c:v>98.97</c:v>
                </c:pt>
                <c:pt idx="6">
                  <c:v>99.28</c:v>
                </c:pt>
                <c:pt idx="7">
                  <c:v>99.25</c:v>
                </c:pt>
                <c:pt idx="8">
                  <c:v>99.46</c:v>
                </c:pt>
                <c:pt idx="9">
                  <c:v>99.56</c:v>
                </c:pt>
                <c:pt idx="10">
                  <c:v>99.21</c:v>
                </c:pt>
                <c:pt idx="11">
                  <c:v>99.68</c:v>
                </c:pt>
                <c:pt idx="12">
                  <c:v>98.61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20" sqref="E20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Septiembre 2022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L82" sqref="L82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Septiembre 2022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21768.381999999994</v>
      </c>
      <c r="G9" s="39"/>
      <c r="H9" s="39">
        <f>SUM(H10:H12)</f>
        <v>19493.55471</v>
      </c>
      <c r="I9" s="39">
        <f>SUM(I10:I12)</f>
        <v>1928.8650000000002</v>
      </c>
      <c r="J9" s="39">
        <f>SUM(J10:J12)</f>
        <v>1614.4730000000002</v>
      </c>
      <c r="K9" s="39">
        <f>SUM(F9,H9:J9)</f>
        <v>44805.274709999991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21651.391999999996</v>
      </c>
      <c r="G10" s="41"/>
      <c r="H10" s="41">
        <v>18701.651710000002</v>
      </c>
      <c r="I10" s="41">
        <v>1141.0070000000001</v>
      </c>
      <c r="J10" s="41">
        <v>1252.2470000000001</v>
      </c>
      <c r="K10" s="41">
        <f>SUM(F10,H10:J10)</f>
        <v>42746.297709999999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47</v>
      </c>
      <c r="K11" s="41">
        <f>SUM(F11,H11:J11)</f>
        <v>893.53800000000001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555.90300000000002</v>
      </c>
      <c r="I12" s="55">
        <v>206.17</v>
      </c>
      <c r="J12" s="55">
        <v>315.22600000000006</v>
      </c>
      <c r="K12" s="55">
        <f>SUM(F12,H12:J12)</f>
        <v>1165.4390000000001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1599</v>
      </c>
      <c r="G13" s="43"/>
      <c r="H13" s="43">
        <v>3299</v>
      </c>
      <c r="I13" s="43">
        <v>699</v>
      </c>
      <c r="J13" s="43">
        <v>668</v>
      </c>
      <c r="K13" s="43">
        <f>SUM(F13:J13)</f>
        <v>6265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85390</v>
      </c>
      <c r="G14" s="53"/>
      <c r="H14" s="53">
        <v>1363</v>
      </c>
      <c r="I14" s="53">
        <v>3838</v>
      </c>
      <c r="J14" s="53">
        <v>3880</v>
      </c>
      <c r="K14" s="53">
        <f>SUM(F14,H14:J14)</f>
        <v>94471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158</v>
      </c>
      <c r="G15" s="55"/>
      <c r="H15" s="55">
        <v>3</v>
      </c>
      <c r="I15" s="55">
        <v>40</v>
      </c>
      <c r="J15" s="55">
        <v>35</v>
      </c>
      <c r="K15" s="55">
        <f>SUM(F15,H15:J15)</f>
        <v>236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3722</v>
      </c>
      <c r="I16" s="53">
        <v>460</v>
      </c>
      <c r="J16" s="53">
        <v>36</v>
      </c>
      <c r="K16" s="53">
        <f>SUM(F16:J16)</f>
        <v>14018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55</v>
      </c>
      <c r="I17" s="55">
        <v>22</v>
      </c>
      <c r="J17" s="55">
        <v>5</v>
      </c>
      <c r="K17" s="55">
        <f>SUM(F17:J17)</f>
        <v>149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E37" sqref="E37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Septiembre 2022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39" sqref="E39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Septiembre 2022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Septiembre 2022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57.05</v>
      </c>
      <c r="E9" s="57">
        <f>'Data 1'!P16</f>
        <v>132.85</v>
      </c>
      <c r="F9" s="50"/>
    </row>
    <row r="10" spans="2:6" ht="12.75" customHeight="1">
      <c r="B10" s="68"/>
      <c r="C10" s="58" t="s">
        <v>17</v>
      </c>
      <c r="D10" s="59">
        <f>'Data 1'!G16</f>
        <v>0.12931000000000001</v>
      </c>
      <c r="E10" s="59">
        <f>'Data 1'!J16</f>
        <v>0.28999999999999998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0.96</v>
      </c>
      <c r="E12" s="61">
        <f>'Data 1'!Q16</f>
        <v>6.56</v>
      </c>
    </row>
    <row r="13" spans="2:6" ht="12.75" customHeight="1">
      <c r="C13" s="62" t="s">
        <v>23</v>
      </c>
      <c r="D13" s="63">
        <f>'Data 1'!H16</f>
        <v>7.1999999999999995E-2</v>
      </c>
      <c r="E13" s="63">
        <f>'Data 1'!K16</f>
        <v>0.53800000000000003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0</v>
      </c>
      <c r="E15" s="61">
        <f>'Data 1'!R16</f>
        <v>282.64999999999998</v>
      </c>
    </row>
    <row r="16" spans="2:6" ht="12.75" customHeight="1">
      <c r="C16" s="62" t="s">
        <v>23</v>
      </c>
      <c r="D16" s="63">
        <f>'Data 1'!I16</f>
        <v>0</v>
      </c>
      <c r="E16" s="63">
        <f>'Data 1'!L16</f>
        <v>17.399000000000001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S</v>
      </c>
      <c r="B4" s="89" t="s">
        <v>41</v>
      </c>
      <c r="C4" s="89" t="s">
        <v>37</v>
      </c>
      <c r="D4" s="90">
        <v>97.78</v>
      </c>
      <c r="E4" s="90">
        <v>99.12</v>
      </c>
      <c r="F4" s="90">
        <v>98.74</v>
      </c>
      <c r="G4" s="91">
        <v>8.7489999999999998E-2</v>
      </c>
      <c r="H4" s="91">
        <v>0</v>
      </c>
      <c r="I4" s="91">
        <v>1.149</v>
      </c>
      <c r="J4" s="91">
        <v>0.36199999999999999</v>
      </c>
      <c r="K4" s="91">
        <v>6.9000000000000006E-2</v>
      </c>
      <c r="L4" s="91">
        <v>1.845</v>
      </c>
      <c r="M4" s="92">
        <v>39.880000000000003</v>
      </c>
      <c r="N4" s="92">
        <v>0</v>
      </c>
      <c r="O4" s="92">
        <v>19.27</v>
      </c>
      <c r="P4" s="92">
        <v>167.9</v>
      </c>
      <c r="Q4" s="92">
        <v>0.74</v>
      </c>
      <c r="R4" s="92">
        <v>27.68</v>
      </c>
    </row>
    <row r="5" spans="1:18">
      <c r="A5" s="86" t="str">
        <f t="shared" ref="A5:A16" si="0">MID(B5,1,1)</f>
        <v>O</v>
      </c>
      <c r="B5" s="89" t="s">
        <v>42</v>
      </c>
      <c r="C5" s="89" t="s">
        <v>37</v>
      </c>
      <c r="D5" s="90">
        <v>98.41</v>
      </c>
      <c r="E5" s="90">
        <v>97.95</v>
      </c>
      <c r="F5" s="90">
        <v>97.83</v>
      </c>
      <c r="G5" s="91">
        <v>5.2399999999999999E-3</v>
      </c>
      <c r="H5" s="91">
        <v>0</v>
      </c>
      <c r="I5" s="91">
        <v>0.248</v>
      </c>
      <c r="J5" s="91">
        <v>0.37</v>
      </c>
      <c r="K5" s="91">
        <v>6.9000000000000006E-2</v>
      </c>
      <c r="L5" s="91">
        <v>2.0960000000000001</v>
      </c>
      <c r="M5" s="92">
        <v>2.23</v>
      </c>
      <c r="N5" s="92">
        <v>0</v>
      </c>
      <c r="O5" s="92">
        <v>4.08</v>
      </c>
      <c r="P5" s="92">
        <v>170.13</v>
      </c>
      <c r="Q5" s="92">
        <v>0.74</v>
      </c>
      <c r="R5" s="92">
        <v>31.76</v>
      </c>
    </row>
    <row r="6" spans="1:18">
      <c r="A6" s="86" t="str">
        <f t="shared" si="0"/>
        <v>N</v>
      </c>
      <c r="B6" s="89" t="s">
        <v>43</v>
      </c>
      <c r="C6" s="89" t="s">
        <v>37</v>
      </c>
      <c r="D6" s="90">
        <v>97.62</v>
      </c>
      <c r="E6" s="90">
        <v>96.21</v>
      </c>
      <c r="F6" s="90">
        <v>98.65</v>
      </c>
      <c r="G6" s="91">
        <v>9.2000000000000003E-4</v>
      </c>
      <c r="H6" s="91">
        <v>0</v>
      </c>
      <c r="I6" s="91">
        <v>4.8000000000000001E-2</v>
      </c>
      <c r="J6" s="91">
        <v>0.37</v>
      </c>
      <c r="K6" s="91">
        <v>7.0000000000000007E-2</v>
      </c>
      <c r="L6" s="91">
        <v>2.1309999999999998</v>
      </c>
      <c r="M6" s="92">
        <v>0.43</v>
      </c>
      <c r="N6" s="92">
        <v>0</v>
      </c>
      <c r="O6" s="92">
        <v>0.78</v>
      </c>
      <c r="P6" s="92">
        <v>170.56</v>
      </c>
      <c r="Q6" s="92">
        <v>0.74</v>
      </c>
      <c r="R6" s="92">
        <v>32.54</v>
      </c>
    </row>
    <row r="7" spans="1:18">
      <c r="A7" s="86" t="str">
        <f t="shared" si="0"/>
        <v>D</v>
      </c>
      <c r="B7" s="89" t="s">
        <v>44</v>
      </c>
      <c r="C7" s="89" t="s">
        <v>37</v>
      </c>
      <c r="D7" s="90">
        <v>98.55</v>
      </c>
      <c r="E7" s="90">
        <v>99.11</v>
      </c>
      <c r="F7" s="90">
        <v>99.37</v>
      </c>
      <c r="G7" s="91">
        <v>3.7069999999999999E-2</v>
      </c>
      <c r="H7" s="91">
        <v>0</v>
      </c>
      <c r="I7" s="91">
        <v>0</v>
      </c>
      <c r="J7" s="91">
        <v>0.40699999999999997</v>
      </c>
      <c r="K7" s="91">
        <v>7.0000000000000007E-2</v>
      </c>
      <c r="L7" s="91">
        <v>2.1179999999999999</v>
      </c>
      <c r="M7" s="92">
        <v>17.29</v>
      </c>
      <c r="N7" s="92">
        <v>0</v>
      </c>
      <c r="O7" s="92">
        <v>0</v>
      </c>
      <c r="P7" s="92">
        <v>187.85</v>
      </c>
      <c r="Q7" s="92">
        <v>0.74</v>
      </c>
      <c r="R7" s="92">
        <v>32.54</v>
      </c>
    </row>
    <row r="8" spans="1:18">
      <c r="A8" s="86" t="str">
        <f t="shared" si="0"/>
        <v>E</v>
      </c>
      <c r="B8" s="89" t="s">
        <v>45</v>
      </c>
      <c r="C8" s="89" t="s">
        <v>37</v>
      </c>
      <c r="D8" s="90">
        <v>99.28</v>
      </c>
      <c r="E8" s="90">
        <v>99.6</v>
      </c>
      <c r="F8" s="90">
        <v>99.01</v>
      </c>
      <c r="G8" s="91">
        <v>4.802E-2</v>
      </c>
      <c r="H8" s="91">
        <v>0.442</v>
      </c>
      <c r="I8" s="91">
        <v>0</v>
      </c>
      <c r="J8" s="91">
        <v>4.8000000000000001E-2</v>
      </c>
      <c r="K8" s="91">
        <v>0.442</v>
      </c>
      <c r="L8" s="91">
        <v>0</v>
      </c>
      <c r="M8" s="92">
        <v>23.14</v>
      </c>
      <c r="N8" s="92">
        <v>4.5999999999999996</v>
      </c>
      <c r="O8" s="92">
        <v>0</v>
      </c>
      <c r="P8" s="92">
        <v>23.14</v>
      </c>
      <c r="Q8" s="92">
        <v>4.5999999999999996</v>
      </c>
      <c r="R8" s="92">
        <v>0</v>
      </c>
    </row>
    <row r="9" spans="1:18">
      <c r="A9" s="86" t="str">
        <f t="shared" si="0"/>
        <v>F</v>
      </c>
      <c r="B9" s="89" t="s">
        <v>46</v>
      </c>
      <c r="C9" s="89" t="s">
        <v>37</v>
      </c>
      <c r="D9" s="90">
        <v>98.97</v>
      </c>
      <c r="E9" s="90">
        <v>98.02</v>
      </c>
      <c r="F9" s="90">
        <v>98.97</v>
      </c>
      <c r="G9" s="91">
        <v>0</v>
      </c>
      <c r="H9" s="91">
        <v>0</v>
      </c>
      <c r="I9" s="91">
        <v>16.832999999999998</v>
      </c>
      <c r="J9" s="91">
        <v>4.8000000000000001E-2</v>
      </c>
      <c r="K9" s="91">
        <v>0.45300000000000001</v>
      </c>
      <c r="L9" s="91">
        <v>16.908000000000001</v>
      </c>
      <c r="M9" s="92">
        <v>0</v>
      </c>
      <c r="N9" s="92">
        <v>0</v>
      </c>
      <c r="O9" s="92">
        <v>271.27</v>
      </c>
      <c r="P9" s="92">
        <v>23.14</v>
      </c>
      <c r="Q9" s="92">
        <v>4.5999999999999996</v>
      </c>
      <c r="R9" s="92">
        <v>271.27</v>
      </c>
    </row>
    <row r="10" spans="1:18">
      <c r="A10" s="86" t="str">
        <f t="shared" si="0"/>
        <v>M</v>
      </c>
      <c r="B10" s="89" t="s">
        <v>47</v>
      </c>
      <c r="C10" s="89" t="s">
        <v>37</v>
      </c>
      <c r="D10" s="90">
        <v>98.7</v>
      </c>
      <c r="E10" s="90">
        <v>98.51</v>
      </c>
      <c r="F10" s="90">
        <v>99.28</v>
      </c>
      <c r="G10" s="91">
        <v>2.4219999999999998E-2</v>
      </c>
      <c r="H10" s="91">
        <v>0</v>
      </c>
      <c r="I10" s="91">
        <v>0.71399999999999997</v>
      </c>
      <c r="J10" s="91">
        <v>7.2999999999999995E-2</v>
      </c>
      <c r="K10" s="91">
        <v>0.45700000000000002</v>
      </c>
      <c r="L10" s="91">
        <v>17.655000000000001</v>
      </c>
      <c r="M10" s="92">
        <v>11</v>
      </c>
      <c r="N10" s="92">
        <v>0</v>
      </c>
      <c r="O10" s="92">
        <v>11.38</v>
      </c>
      <c r="P10" s="92">
        <v>34.14</v>
      </c>
      <c r="Q10" s="92">
        <v>4.5999999999999996</v>
      </c>
      <c r="R10" s="92">
        <v>282.64999999999998</v>
      </c>
    </row>
    <row r="11" spans="1:18">
      <c r="A11" s="86" t="str">
        <f t="shared" si="0"/>
        <v>A</v>
      </c>
      <c r="B11" s="89" t="s">
        <v>48</v>
      </c>
      <c r="C11" s="89" t="s">
        <v>37</v>
      </c>
      <c r="D11" s="90">
        <v>98.19</v>
      </c>
      <c r="E11" s="90">
        <v>99.11</v>
      </c>
      <c r="F11" s="90">
        <v>99.25</v>
      </c>
      <c r="G11" s="91">
        <v>4.036E-2</v>
      </c>
      <c r="H11" s="91">
        <v>0</v>
      </c>
      <c r="I11" s="91">
        <v>0</v>
      </c>
      <c r="J11" s="91">
        <v>0.112</v>
      </c>
      <c r="K11" s="91">
        <v>0.45700000000000002</v>
      </c>
      <c r="L11" s="91">
        <v>17.78</v>
      </c>
      <c r="M11" s="92">
        <v>17.21</v>
      </c>
      <c r="N11" s="92">
        <v>0</v>
      </c>
      <c r="O11" s="92">
        <v>0</v>
      </c>
      <c r="P11" s="92">
        <v>51.35</v>
      </c>
      <c r="Q11" s="92">
        <v>4.5999999999999996</v>
      </c>
      <c r="R11" s="92">
        <v>282.64999999999998</v>
      </c>
    </row>
    <row r="12" spans="1:18">
      <c r="A12" s="86" t="str">
        <f t="shared" si="0"/>
        <v>M</v>
      </c>
      <c r="B12" s="89" t="s">
        <v>49</v>
      </c>
      <c r="C12" s="89" t="s">
        <v>37</v>
      </c>
      <c r="D12" s="90">
        <v>97.73</v>
      </c>
      <c r="E12" s="90">
        <v>97.8</v>
      </c>
      <c r="F12" s="90">
        <v>99.46</v>
      </c>
      <c r="G12" s="91">
        <v>0</v>
      </c>
      <c r="H12" s="91">
        <v>0</v>
      </c>
      <c r="I12" s="91">
        <v>0</v>
      </c>
      <c r="J12" s="91">
        <v>0.113</v>
      </c>
      <c r="K12" s="91">
        <v>0.45200000000000001</v>
      </c>
      <c r="L12" s="91">
        <v>17.827000000000002</v>
      </c>
      <c r="M12" s="92">
        <v>0</v>
      </c>
      <c r="N12" s="92">
        <v>0</v>
      </c>
      <c r="O12" s="92">
        <v>0</v>
      </c>
      <c r="P12" s="92">
        <v>51.35</v>
      </c>
      <c r="Q12" s="92">
        <v>4.5999999999999996</v>
      </c>
      <c r="R12" s="92">
        <v>282.64999999999998</v>
      </c>
    </row>
    <row r="13" spans="1:18">
      <c r="A13" s="86" t="str">
        <f t="shared" si="0"/>
        <v>J</v>
      </c>
      <c r="B13" s="89" t="s">
        <v>50</v>
      </c>
      <c r="C13" s="89" t="s">
        <v>37</v>
      </c>
      <c r="D13" s="90">
        <v>97.58</v>
      </c>
      <c r="E13" s="90">
        <v>99.12</v>
      </c>
      <c r="F13" s="90">
        <v>99.56</v>
      </c>
      <c r="G13" s="91">
        <v>0</v>
      </c>
      <c r="H13" s="91">
        <v>7.4999999999999997E-2</v>
      </c>
      <c r="I13" s="91">
        <v>0</v>
      </c>
      <c r="J13" s="91">
        <v>0.113</v>
      </c>
      <c r="K13" s="91">
        <v>0.52400000000000002</v>
      </c>
      <c r="L13" s="91">
        <v>17.795000000000002</v>
      </c>
      <c r="M13" s="92">
        <v>0</v>
      </c>
      <c r="N13" s="92">
        <v>1</v>
      </c>
      <c r="O13" s="92">
        <v>0</v>
      </c>
      <c r="P13" s="92">
        <v>51.35</v>
      </c>
      <c r="Q13" s="92">
        <v>5.6</v>
      </c>
      <c r="R13" s="92">
        <v>282.64999999999998</v>
      </c>
    </row>
    <row r="14" spans="1:18">
      <c r="A14" s="86" t="str">
        <f t="shared" si="0"/>
        <v>J</v>
      </c>
      <c r="B14" s="89" t="s">
        <v>51</v>
      </c>
      <c r="C14" s="89" t="s">
        <v>37</v>
      </c>
      <c r="D14" s="90">
        <v>97.99</v>
      </c>
      <c r="E14" s="90">
        <v>99.69</v>
      </c>
      <c r="F14" s="90">
        <v>99.21</v>
      </c>
      <c r="G14" s="91">
        <v>4.9520000000000002E-2</v>
      </c>
      <c r="H14" s="91">
        <v>0</v>
      </c>
      <c r="I14" s="91">
        <v>0</v>
      </c>
      <c r="J14" s="91">
        <v>0.16500000000000001</v>
      </c>
      <c r="K14" s="91">
        <v>0.49</v>
      </c>
      <c r="L14" s="91">
        <v>17.635999999999999</v>
      </c>
      <c r="M14" s="92">
        <v>24.45</v>
      </c>
      <c r="N14" s="92">
        <v>0</v>
      </c>
      <c r="O14" s="92">
        <v>0</v>
      </c>
      <c r="P14" s="92">
        <v>75.8</v>
      </c>
      <c r="Q14" s="92">
        <v>5.6</v>
      </c>
      <c r="R14" s="92">
        <v>282.64999999999998</v>
      </c>
    </row>
    <row r="15" spans="1:18">
      <c r="A15" s="86" t="str">
        <f t="shared" si="0"/>
        <v>A</v>
      </c>
      <c r="B15" s="89" t="s">
        <v>52</v>
      </c>
      <c r="C15" s="89" t="s">
        <v>37</v>
      </c>
      <c r="D15" s="90">
        <v>97.96</v>
      </c>
      <c r="E15" s="90">
        <v>99.98</v>
      </c>
      <c r="F15" s="90">
        <v>99.68</v>
      </c>
      <c r="G15" s="91">
        <v>0</v>
      </c>
      <c r="H15" s="91">
        <v>0</v>
      </c>
      <c r="I15" s="91">
        <v>0</v>
      </c>
      <c r="J15" s="91">
        <v>0.16500000000000001</v>
      </c>
      <c r="K15" s="91">
        <v>0.46500000000000002</v>
      </c>
      <c r="L15" s="91">
        <v>17.513000000000002</v>
      </c>
      <c r="M15" s="92">
        <v>0</v>
      </c>
      <c r="N15" s="92">
        <v>0</v>
      </c>
      <c r="O15" s="92">
        <v>0</v>
      </c>
      <c r="P15" s="92">
        <v>75.8</v>
      </c>
      <c r="Q15" s="92">
        <v>5.6</v>
      </c>
      <c r="R15" s="92">
        <v>282.64999999999998</v>
      </c>
    </row>
    <row r="16" spans="1:18">
      <c r="A16" s="86" t="str">
        <f t="shared" si="0"/>
        <v>S</v>
      </c>
      <c r="B16" s="89" t="s">
        <v>53</v>
      </c>
      <c r="C16" s="89" t="s">
        <v>37</v>
      </c>
      <c r="D16" s="90">
        <v>97.72</v>
      </c>
      <c r="E16" s="90">
        <v>99.13</v>
      </c>
      <c r="F16" s="90">
        <v>98.61</v>
      </c>
      <c r="G16" s="91">
        <v>0.12931000000000001</v>
      </c>
      <c r="H16" s="91">
        <v>7.1999999999999995E-2</v>
      </c>
      <c r="I16" s="91">
        <v>0</v>
      </c>
      <c r="J16" s="91">
        <v>0.28999999999999998</v>
      </c>
      <c r="K16" s="91">
        <v>0.53800000000000003</v>
      </c>
      <c r="L16" s="91">
        <v>17.399000000000001</v>
      </c>
      <c r="M16" s="92">
        <v>57.05</v>
      </c>
      <c r="N16" s="92">
        <v>0.96</v>
      </c>
      <c r="O16" s="92">
        <v>0</v>
      </c>
      <c r="P16" s="92">
        <v>132.85</v>
      </c>
      <c r="Q16" s="92">
        <v>6.56</v>
      </c>
      <c r="R16" s="92">
        <v>282.64999999999998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2022-10-07T10:12:48Z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