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ENE\INF_ELABORADA\"/>
    </mc:Choice>
  </mc:AlternateContent>
  <xr:revisionPtr revIDLastSave="0" documentId="13_ncr:1_{8E1E73E9-92E8-4E41-95BF-0F6E86C77BB2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<sst xmlns="http://schemas.openxmlformats.org/spreadsheetml/2006/main" count="102" uniqueCount="58">
  <si>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</si>
  <si>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</si>
  <si>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</si>
  <si>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</si>
  <si>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</si>
  <si>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</si>
  <si>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</si>
  <si>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</si>
  <si>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</si>
  <si>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</si>
  <si>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</si>
  <si>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</si>
  <si>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</si>
  <si>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</si>
  <si>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</si>
  <si>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</si>
  <si>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</si>
  <si>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</si>
  <si>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</si>
  <si>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</si>
  <si>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</si>
  <si>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</si>
  <si>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</si>
  <si>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</si>
  <si>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</si>
  <si>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</si>
  <si>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</si>
  <si>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</si>
  <si>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</si>
  <si>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</si>
  <si>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</si>
  <si>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</si>
  <si>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</si>
  <si>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</si>
  <si>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</si>
  <si>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</si>
  <si>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</si>
  <si>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</si>
  <si>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</si>
  <si>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</si>
  <si>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</si>
  <si>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</si>
  <si>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</si>
  <si>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</si>
  <si>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</si>
  <si>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</si>
  <si>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</si>
  <si>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</si>
  <si>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</si>
  <si>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</si>
  <si>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</si>
  <si>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</si>
  <si>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</si>
  <si>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</si>
  <si>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ut="02/09/2023 16:39:22" si="2.00000001513905ea18c516467c4cabe113bb6c02053bc7c9099354533f11b491bc41813938c7f0f7b122baee444ae92367a512f8355cdc94a27d02eab4bbe7079b46291d56ab59fc20218739e26ac8ed733743fd9a5338e0053e7b96f920b64636a4d4f7a86207d461c44ced597220fdc186df59f830131605aafc098e5e617ff81bb09a23bb31d20031899af26742428bbce064a0347020cdb6fe3d1df5323283e7.p.3082.0.1.Europe/Madrid.upriv*_1*_pidn2*_80*_session*-lat*_1.00000001b85b48158c64d9dac21775421fc5fbefb5ee3e72fe92e2f3fe1cdfa985e5d4893af52e69b09f0d9fe1cf5c6540e8293108fc1943.0000000151dcb56d3316701c72412c70da78fca7b5ee3e72b90623e2e224eab49234413a2ef3c816f5f089504ac02810e94a90738c5aa7cd.0.1.1.BDEbi.D066E1C611E6257C10D00080EF253B44.0-3082.1.1_-0.1.0_-3082.1.1_5.5.0.*0.00000001712814c877c951ec2b75d76a4838a61cc911585a47f7dd1293c1e204347de528c4e45278.0.23.11*.2*.0400*.31152J.e.000000012b9fb5b2b1f6d908012bcd1ced5fbdecc911585a90b53a96cc4c686ef291cbbce5000e12.0.10*.131*.122*.122.0.0" msgID="2C8A08D511EDA898CD200080EFA5BC39"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nrr="3078" nrc="860"&gt;&lt;pg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</si>
  <si>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ut="02/09/2023 16:39:32" si="2.00000001513905ea18c516467c4cabe113bb6c02053bc7c9099354533f11b491bc41813938c7f0f7b122baee444ae92367a512f8355cdc94a27d02eab4bbe7079b46291d56ab59fc20218739e26ac8ed733743fd9a5338e0053e7b96f920b64636a4d4f7a86207d461c44ced597220fdc186df59f830131605aafc098e5e617ff81bb09a23bb31d20031899af26742428bbce064a0347020cdb6fe3d1df5323283e7.p.3082.0.1.Europe/Madrid.upriv*_1*_pidn2*_80*_session*-lat*_1.00000001b85b48158c64d9dac21775421fc5fbefb5ee3e72fe92e2f3fe1cdfa985e5d4893af52e69b09f0d9fe1cf5c6540e8293108fc1943.0000000151dcb56d3316701c72412c70da78fca7b5ee3e72b90623e2e224eab49234413a2ef3c816f5f089504ac02810e94a90738c5aa7cd.0.1.1.BDEbi.D066E1C611E6257C10D00080EF253B44.0-3082.1.1_-0.1.0_-3082.1.1_5.5.0.*0.00000001712814c877c951ec2b75d76a4838a61cc911585a47f7dd1293c1e204347de528c4e45278.0.23.11*.2*.0400*.31152J.e.000000012b9fb5b2b1f6d908012bcd1ced5fbdecc911585a90b53a96cc4c686ef291cbbce5000e12.0.10*.131*.122*.122.0.0" msgID="2C6E8BC311EDA898CD200080EFB5DD3B"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nrr="999" nrc="1230"&gt;&lt;pg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</si>
  <si>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55811ba553334ad3be38f7ac969d519f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</si>
  <si>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ut="02/09/2023 16:39:41" si="2.00000001513905ea18c516467c4cabe113bb6c02053bc7c9099354533f11b491bc41813938c7f0f7b122baee444ae92367a512f8355cdc94a27d02eab4bbe7079b46291d56ab59fc20218739e26ac8ed733743fd9a5338e0053e7b96f920b64636a4d4f7a86207d461c44ced597220fdc186df59f830131605aafc098e5e617ff81bb09a23bb31d20031899af26742428bbce064a0347020cdb6fe3d1df5323283e7.p.3082.0.1.Europe/Madrid.upriv*_1*_pidn2*_80*_session*-lat*_1.00000001b85b48158c64d9dac21775421fc5fbefb5ee3e72fe92e2f3fe1cdfa985e5d4893af52e69b09f0d9fe1cf5c6540e8293108fc1943.0000000151dcb56d3316701c72412c70da78fca7b5ee3e72b90623e2e224eab49234413a2ef3c816f5f089504ac02810e94a90738c5aa7cd.0.1.1.BDEbi.D066E1C611E6257C10D00080EF253B44.0-3082.1.1_-0.1.0_-3082.1.1_5.5.0.*0.00000001712814c877c951ec2b75d76a4838a61cc911585a47f7dd1293c1e204347de528c4e45278.0.23.11*.2*.0400*.31152J.e.000000012b9fb5b2b1f6d908012bcd1ced5fbdecc911585a90b53a96cc4c686ef291cbbce5000e12.0.10*.131*.122*.122.0.0" msgID="2C85F9BB11EDA898CD200080EF057C37"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nrr="3042" nrc="850"&gt;&lt;pg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</si>
</sst>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F3F3F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99.28</c:v>
                </c:pt>
                <c:pt idx="1">
                  <c:v>98.97</c:v>
                </c:pt>
                <c:pt idx="2">
                  <c:v>98.7</c:v>
                </c:pt>
                <c:pt idx="3">
                  <c:v>98.19</c:v>
                </c:pt>
                <c:pt idx="4">
                  <c:v>97.73</c:v>
                </c:pt>
                <c:pt idx="5">
                  <c:v>97.58</c:v>
                </c:pt>
                <c:pt idx="6">
                  <c:v>97.99</c:v>
                </c:pt>
                <c:pt idx="7">
                  <c:v>97.96</c:v>
                </c:pt>
                <c:pt idx="8">
                  <c:v>97.72</c:v>
                </c:pt>
                <c:pt idx="9">
                  <c:v>97.19</c:v>
                </c:pt>
                <c:pt idx="10">
                  <c:v>97.39</c:v>
                </c:pt>
                <c:pt idx="11">
                  <c:v>99.14</c:v>
                </c:pt>
                <c:pt idx="12">
                  <c:v>99.04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99.6</c:v>
                </c:pt>
                <c:pt idx="1">
                  <c:v>98.02</c:v>
                </c:pt>
                <c:pt idx="2">
                  <c:v>98.51</c:v>
                </c:pt>
                <c:pt idx="3">
                  <c:v>99.11</c:v>
                </c:pt>
                <c:pt idx="4">
                  <c:v>97.8</c:v>
                </c:pt>
                <c:pt idx="5">
                  <c:v>99.12</c:v>
                </c:pt>
                <c:pt idx="6">
                  <c:v>99.69</c:v>
                </c:pt>
                <c:pt idx="7">
                  <c:v>99.98</c:v>
                </c:pt>
                <c:pt idx="8">
                  <c:v>99.13</c:v>
                </c:pt>
                <c:pt idx="9">
                  <c:v>97.47</c:v>
                </c:pt>
                <c:pt idx="10">
                  <c:v>95.68</c:v>
                </c:pt>
                <c:pt idx="11">
                  <c:v>98.14</c:v>
                </c:pt>
                <c:pt idx="12">
                  <c:v>98.61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99.01</c:v>
                </c:pt>
                <c:pt idx="1">
                  <c:v>98.97</c:v>
                </c:pt>
                <c:pt idx="2">
                  <c:v>99.28</c:v>
                </c:pt>
                <c:pt idx="3">
                  <c:v>99.25</c:v>
                </c:pt>
                <c:pt idx="4">
                  <c:v>99.46</c:v>
                </c:pt>
                <c:pt idx="5">
                  <c:v>99.56</c:v>
                </c:pt>
                <c:pt idx="6">
                  <c:v>99.21</c:v>
                </c:pt>
                <c:pt idx="7">
                  <c:v>99.68</c:v>
                </c:pt>
                <c:pt idx="8">
                  <c:v>98.61</c:v>
                </c:pt>
                <c:pt idx="9">
                  <c:v>98.26</c:v>
                </c:pt>
                <c:pt idx="10">
                  <c:v>97.86</c:v>
                </c:pt>
                <c:pt idx="11">
                  <c:v>99.59</c:v>
                </c:pt>
                <c:pt idx="12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Enero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10" sqref="F10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Enero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1929.1830000000002</v>
      </c>
      <c r="J9" s="35">
        <f>SUM(J10:J12)</f>
        <v>1616.4550000000002</v>
      </c>
      <c r="K9" s="35">
        <f>SUM(F9,H9:J9)</f>
        <v>45100.661709999993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1254.0730000000001</v>
      </c>
      <c r="K10" s="37">
        <f>SUM(F10,H10:J10)</f>
        <v>43024.611709999997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581.68799999999999</v>
      </c>
      <c r="J11" s="37">
        <v>46.882999999999996</v>
      </c>
      <c r="K11" s="37">
        <f>SUM(F11,H11:J11)</f>
        <v>893.42100000000005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206.51</v>
      </c>
      <c r="J12" s="49">
        <v>315.49900000000002</v>
      </c>
      <c r="K12" s="49">
        <f>SUM(F12,H12:J12)</f>
        <v>1182.6289999999999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1629</v>
      </c>
      <c r="G13" s="39"/>
      <c r="H13" s="39">
        <v>3320</v>
      </c>
      <c r="I13" s="39">
        <v>701</v>
      </c>
      <c r="J13" s="39">
        <v>685</v>
      </c>
      <c r="K13" s="39">
        <f>SUM(F13:J13)</f>
        <v>6335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9800</v>
      </c>
      <c r="G16" s="35"/>
      <c r="H16" s="35">
        <v>3722</v>
      </c>
      <c r="I16" s="35">
        <v>460</v>
      </c>
      <c r="J16" s="35">
        <v>36</v>
      </c>
      <c r="K16" s="35">
        <f>SUM(F16:J16)</f>
        <v>14018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67</v>
      </c>
      <c r="G17" s="49"/>
      <c r="H17" s="49">
        <v>55</v>
      </c>
      <c r="I17" s="49">
        <v>24</v>
      </c>
      <c r="J17" s="49">
        <v>5</v>
      </c>
      <c r="K17" s="49">
        <f>SUM(F17:J17)</f>
        <v>151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F10" sqref="F10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Enero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E39" sqref="E39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Enero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Enero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3.36</v>
      </c>
      <c r="E9" s="51">
        <f>'Data 1'!P16</f>
        <v>3.36</v>
      </c>
      <c r="F9" s="46"/>
    </row>
    <row r="10" spans="2:6" ht="12.75" customHeight="1">
      <c r="B10" s="62"/>
      <c r="C10" s="52" t="s">
        <v>17</v>
      </c>
      <c r="D10" s="53">
        <f>'Data 1'!G16</f>
        <v>7.1999999999999998E-3</v>
      </c>
      <c r="E10" s="53">
        <f>'Data 1'!J16</f>
        <v>7.0000000000000001E-3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0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0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E</v>
      </c>
      <c r="B4" s="82" t="s">
        <v>41</v>
      </c>
      <c r="C4" s="82" t="s">
        <v>37</v>
      </c>
      <c r="D4" s="84">
        <v>99.28</v>
      </c>
      <c r="E4" s="84">
        <v>99.6</v>
      </c>
      <c r="F4" s="84">
        <v>99.01</v>
      </c>
      <c r="G4" s="85">
        <v>4.8009999999999997E-2</v>
      </c>
      <c r="H4" s="85">
        <v>0.48199999999999998</v>
      </c>
      <c r="I4" s="85">
        <v>0</v>
      </c>
      <c r="J4" s="85">
        <v>4.8000000000000001E-2</v>
      </c>
      <c r="K4" s="85">
        <v>0.48199999999999998</v>
      </c>
      <c r="L4" s="85">
        <v>0</v>
      </c>
      <c r="M4" s="86">
        <v>23.14</v>
      </c>
      <c r="N4" s="86">
        <v>5.0199999999999996</v>
      </c>
      <c r="O4" s="86">
        <v>0</v>
      </c>
      <c r="P4" s="86">
        <v>23.14</v>
      </c>
      <c r="Q4" s="86">
        <v>5.0199999999999996</v>
      </c>
      <c r="R4" s="86">
        <v>0</v>
      </c>
    </row>
    <row r="5" spans="1:18">
      <c r="A5" s="79" t="str">
        <f t="shared" ref="A5:A16" si="0">MID(B5,1,1)</f>
        <v>F</v>
      </c>
      <c r="B5" s="82" t="s">
        <v>42</v>
      </c>
      <c r="C5" s="82" t="s">
        <v>37</v>
      </c>
      <c r="D5" s="84">
        <v>98.97</v>
      </c>
      <c r="E5" s="84">
        <v>98.02</v>
      </c>
      <c r="F5" s="84">
        <v>98.97</v>
      </c>
      <c r="G5" s="85">
        <v>0</v>
      </c>
      <c r="H5" s="85">
        <v>0</v>
      </c>
      <c r="I5" s="85">
        <v>16.831</v>
      </c>
      <c r="J5" s="85">
        <v>4.8000000000000001E-2</v>
      </c>
      <c r="K5" s="85">
        <v>0.495</v>
      </c>
      <c r="L5" s="85">
        <v>16.907</v>
      </c>
      <c r="M5" s="86">
        <v>0</v>
      </c>
      <c r="N5" s="86">
        <v>0</v>
      </c>
      <c r="O5" s="86">
        <v>271.27</v>
      </c>
      <c r="P5" s="86">
        <v>23.14</v>
      </c>
      <c r="Q5" s="86">
        <v>5.0199999999999996</v>
      </c>
      <c r="R5" s="86">
        <v>271.27</v>
      </c>
    </row>
    <row r="6" spans="1:18">
      <c r="A6" s="79" t="str">
        <f t="shared" si="0"/>
        <v>M</v>
      </c>
      <c r="B6" s="82" t="s">
        <v>43</v>
      </c>
      <c r="C6" s="82" t="s">
        <v>37</v>
      </c>
      <c r="D6" s="84">
        <v>98.7</v>
      </c>
      <c r="E6" s="84">
        <v>98.51</v>
      </c>
      <c r="F6" s="84">
        <v>99.28</v>
      </c>
      <c r="G6" s="85">
        <v>2.4209999999999999E-2</v>
      </c>
      <c r="H6" s="85">
        <v>0</v>
      </c>
      <c r="I6" s="85">
        <v>0.71399999999999997</v>
      </c>
      <c r="J6" s="85">
        <v>7.2999999999999995E-2</v>
      </c>
      <c r="K6" s="85">
        <v>0.499</v>
      </c>
      <c r="L6" s="85">
        <v>17.654</v>
      </c>
      <c r="M6" s="86">
        <v>11</v>
      </c>
      <c r="N6" s="86">
        <v>0</v>
      </c>
      <c r="O6" s="86">
        <v>11.38</v>
      </c>
      <c r="P6" s="86">
        <v>34.14</v>
      </c>
      <c r="Q6" s="86">
        <v>5.0199999999999996</v>
      </c>
      <c r="R6" s="86">
        <v>282.64999999999998</v>
      </c>
    </row>
    <row r="7" spans="1:18">
      <c r="A7" s="79" t="str">
        <f t="shared" si="0"/>
        <v>A</v>
      </c>
      <c r="B7" s="82" t="s">
        <v>44</v>
      </c>
      <c r="C7" s="82" t="s">
        <v>37</v>
      </c>
      <c r="D7" s="84">
        <v>98.19</v>
      </c>
      <c r="E7" s="84">
        <v>99.11</v>
      </c>
      <c r="F7" s="84">
        <v>99.25</v>
      </c>
      <c r="G7" s="85">
        <v>4.0349999999999997E-2</v>
      </c>
      <c r="H7" s="85">
        <v>0</v>
      </c>
      <c r="I7" s="85">
        <v>0</v>
      </c>
      <c r="J7" s="85">
        <v>0.112</v>
      </c>
      <c r="K7" s="85">
        <v>0.498</v>
      </c>
      <c r="L7" s="85">
        <v>17.771000000000001</v>
      </c>
      <c r="M7" s="86">
        <v>17.21</v>
      </c>
      <c r="N7" s="86">
        <v>0</v>
      </c>
      <c r="O7" s="86">
        <v>0</v>
      </c>
      <c r="P7" s="86">
        <v>51.35</v>
      </c>
      <c r="Q7" s="86">
        <v>5.0199999999999996</v>
      </c>
      <c r="R7" s="86">
        <v>282.64999999999998</v>
      </c>
    </row>
    <row r="8" spans="1:18">
      <c r="A8" s="79" t="str">
        <f t="shared" si="0"/>
        <v>M</v>
      </c>
      <c r="B8" s="82" t="s">
        <v>45</v>
      </c>
      <c r="C8" s="82" t="s">
        <v>37</v>
      </c>
      <c r="D8" s="84">
        <v>97.73</v>
      </c>
      <c r="E8" s="84">
        <v>97.8</v>
      </c>
      <c r="F8" s="84">
        <v>99.46</v>
      </c>
      <c r="G8" s="85">
        <v>0</v>
      </c>
      <c r="H8" s="85">
        <v>0</v>
      </c>
      <c r="I8" s="85">
        <v>0</v>
      </c>
      <c r="J8" s="85">
        <v>0.113</v>
      </c>
      <c r="K8" s="85">
        <v>0.49299999999999999</v>
      </c>
      <c r="L8" s="85">
        <v>17.82</v>
      </c>
      <c r="M8" s="86">
        <v>0</v>
      </c>
      <c r="N8" s="86">
        <v>0</v>
      </c>
      <c r="O8" s="86">
        <v>0</v>
      </c>
      <c r="P8" s="86">
        <v>51.35</v>
      </c>
      <c r="Q8" s="86">
        <v>5.0199999999999996</v>
      </c>
      <c r="R8" s="86">
        <v>282.64999999999998</v>
      </c>
    </row>
    <row r="9" spans="1:18">
      <c r="A9" s="79" t="str">
        <f t="shared" si="0"/>
        <v>J</v>
      </c>
      <c r="B9" s="82" t="s">
        <v>46</v>
      </c>
      <c r="C9" s="82" t="s">
        <v>37</v>
      </c>
      <c r="D9" s="84">
        <v>97.58</v>
      </c>
      <c r="E9" s="84">
        <v>99.12</v>
      </c>
      <c r="F9" s="84">
        <v>99.56</v>
      </c>
      <c r="G9" s="85">
        <v>0</v>
      </c>
      <c r="H9" s="85">
        <v>7.0999999999999994E-2</v>
      </c>
      <c r="I9" s="85">
        <v>0</v>
      </c>
      <c r="J9" s="85">
        <v>0.113</v>
      </c>
      <c r="K9" s="85">
        <v>0.55700000000000005</v>
      </c>
      <c r="L9" s="85">
        <v>17.788</v>
      </c>
      <c r="M9" s="86">
        <v>0</v>
      </c>
      <c r="N9" s="86">
        <v>0.94</v>
      </c>
      <c r="O9" s="86">
        <v>0</v>
      </c>
      <c r="P9" s="86">
        <v>51.35</v>
      </c>
      <c r="Q9" s="86">
        <v>5.96</v>
      </c>
      <c r="R9" s="86">
        <v>282.64999999999998</v>
      </c>
    </row>
    <row r="10" spans="1:18">
      <c r="A10" s="79" t="str">
        <f t="shared" si="0"/>
        <v>J</v>
      </c>
      <c r="B10" s="82" t="s">
        <v>47</v>
      </c>
      <c r="C10" s="82" t="s">
        <v>37</v>
      </c>
      <c r="D10" s="84">
        <v>97.99</v>
      </c>
      <c r="E10" s="84">
        <v>99.69</v>
      </c>
      <c r="F10" s="84">
        <v>99.21</v>
      </c>
      <c r="G10" s="85">
        <v>4.9329999999999999E-2</v>
      </c>
      <c r="H10" s="85">
        <v>0</v>
      </c>
      <c r="I10" s="85">
        <v>0</v>
      </c>
      <c r="J10" s="85">
        <v>0.16500000000000001</v>
      </c>
      <c r="K10" s="85">
        <v>0.52100000000000002</v>
      </c>
      <c r="L10" s="85">
        <v>17.626999999999999</v>
      </c>
      <c r="M10" s="86">
        <v>24.45</v>
      </c>
      <c r="N10" s="86">
        <v>0</v>
      </c>
      <c r="O10" s="86">
        <v>0</v>
      </c>
      <c r="P10" s="86">
        <v>75.8</v>
      </c>
      <c r="Q10" s="86">
        <v>5.96</v>
      </c>
      <c r="R10" s="86">
        <v>282.64999999999998</v>
      </c>
    </row>
    <row r="11" spans="1:18">
      <c r="A11" s="79" t="str">
        <f t="shared" si="0"/>
        <v>A</v>
      </c>
      <c r="B11" s="82" t="s">
        <v>48</v>
      </c>
      <c r="C11" s="82" t="s">
        <v>37</v>
      </c>
      <c r="D11" s="84">
        <v>97.96</v>
      </c>
      <c r="E11" s="84">
        <v>99.98</v>
      </c>
      <c r="F11" s="84">
        <v>99.68</v>
      </c>
      <c r="G11" s="85">
        <v>0</v>
      </c>
      <c r="H11" s="85">
        <v>0</v>
      </c>
      <c r="I11" s="85">
        <v>0</v>
      </c>
      <c r="J11" s="85">
        <v>0.16500000000000001</v>
      </c>
      <c r="K11" s="85">
        <v>0.49399999999999999</v>
      </c>
      <c r="L11" s="85">
        <v>17.504000000000001</v>
      </c>
      <c r="M11" s="86">
        <v>0</v>
      </c>
      <c r="N11" s="86">
        <v>0</v>
      </c>
      <c r="O11" s="86">
        <v>0</v>
      </c>
      <c r="P11" s="86">
        <v>75.8</v>
      </c>
      <c r="Q11" s="86">
        <v>5.96</v>
      </c>
      <c r="R11" s="86">
        <v>282.64999999999998</v>
      </c>
    </row>
    <row r="12" spans="1:18">
      <c r="A12" s="79" t="str">
        <f t="shared" si="0"/>
        <v>S</v>
      </c>
      <c r="B12" s="82" t="s">
        <v>49</v>
      </c>
      <c r="C12" s="82" t="s">
        <v>37</v>
      </c>
      <c r="D12" s="84">
        <v>97.72</v>
      </c>
      <c r="E12" s="84">
        <v>99.13</v>
      </c>
      <c r="F12" s="84">
        <v>98.61</v>
      </c>
      <c r="G12" s="85">
        <v>0.12988</v>
      </c>
      <c r="H12" s="85">
        <v>7.3999999999999996E-2</v>
      </c>
      <c r="I12" s="85">
        <v>0</v>
      </c>
      <c r="J12" s="85">
        <v>0.28999999999999998</v>
      </c>
      <c r="K12" s="85">
        <v>0.56999999999999995</v>
      </c>
      <c r="L12" s="85">
        <v>17.431000000000001</v>
      </c>
      <c r="M12" s="86">
        <v>56.97</v>
      </c>
      <c r="N12" s="86">
        <v>1.02</v>
      </c>
      <c r="O12" s="86">
        <v>0</v>
      </c>
      <c r="P12" s="86">
        <v>132.77000000000001</v>
      </c>
      <c r="Q12" s="86">
        <v>6.98</v>
      </c>
      <c r="R12" s="86">
        <v>282.64999999999998</v>
      </c>
    </row>
    <row r="13" spans="1:18">
      <c r="A13" s="79" t="str">
        <f t="shared" si="0"/>
        <v>O</v>
      </c>
      <c r="B13" s="82" t="s">
        <v>50</v>
      </c>
      <c r="C13" s="82" t="s">
        <v>37</v>
      </c>
      <c r="D13" s="84">
        <v>97.19</v>
      </c>
      <c r="E13" s="84">
        <v>97.47</v>
      </c>
      <c r="F13" s="84">
        <v>98.26</v>
      </c>
      <c r="G13" s="85">
        <v>1.15E-2</v>
      </c>
      <c r="H13" s="85">
        <v>0</v>
      </c>
      <c r="I13" s="85">
        <v>3.552</v>
      </c>
      <c r="J13" s="85">
        <v>0.30399999999999999</v>
      </c>
      <c r="K13" s="85">
        <v>0.57899999999999996</v>
      </c>
      <c r="L13" s="85">
        <v>20.992999999999999</v>
      </c>
      <c r="M13" s="86">
        <v>4.66</v>
      </c>
      <c r="N13" s="86">
        <v>0</v>
      </c>
      <c r="O13" s="86">
        <v>57.97</v>
      </c>
      <c r="P13" s="86">
        <v>137.43</v>
      </c>
      <c r="Q13" s="86">
        <v>6.98</v>
      </c>
      <c r="R13" s="86">
        <v>340.62</v>
      </c>
    </row>
    <row r="14" spans="1:18">
      <c r="A14" s="79" t="str">
        <f t="shared" si="0"/>
        <v>N</v>
      </c>
      <c r="B14" s="82" t="s">
        <v>51</v>
      </c>
      <c r="C14" s="82" t="s">
        <v>37</v>
      </c>
      <c r="D14" s="84">
        <v>97.39</v>
      </c>
      <c r="E14" s="84">
        <v>95.68</v>
      </c>
      <c r="F14" s="84">
        <v>97.86</v>
      </c>
      <c r="G14" s="85">
        <v>5.0000000000000001E-3</v>
      </c>
      <c r="H14" s="85">
        <v>0</v>
      </c>
      <c r="I14" s="85">
        <v>0.33200000000000002</v>
      </c>
      <c r="J14" s="85">
        <v>0.31</v>
      </c>
      <c r="K14" s="85">
        <v>0.59499999999999997</v>
      </c>
      <c r="L14" s="85">
        <v>21.306000000000001</v>
      </c>
      <c r="M14" s="86">
        <v>2.11</v>
      </c>
      <c r="N14" s="86">
        <v>0</v>
      </c>
      <c r="O14" s="86">
        <v>5.45</v>
      </c>
      <c r="P14" s="86">
        <v>139.54</v>
      </c>
      <c r="Q14" s="86">
        <v>6.98</v>
      </c>
      <c r="R14" s="86">
        <v>346.07</v>
      </c>
    </row>
    <row r="15" spans="1:18">
      <c r="A15" s="79" t="str">
        <f t="shared" si="0"/>
        <v>D</v>
      </c>
      <c r="B15" s="82" t="s">
        <v>52</v>
      </c>
      <c r="C15" s="82" t="s">
        <v>37</v>
      </c>
      <c r="D15" s="84">
        <v>99.14</v>
      </c>
      <c r="E15" s="84">
        <v>98.14</v>
      </c>
      <c r="F15" s="84">
        <v>99.59</v>
      </c>
      <c r="G15" s="85">
        <v>0</v>
      </c>
      <c r="H15" s="85">
        <v>0</v>
      </c>
      <c r="I15" s="85">
        <v>0.32700000000000001</v>
      </c>
      <c r="J15" s="85">
        <v>0.311</v>
      </c>
      <c r="K15" s="85">
        <v>0.60699999999999998</v>
      </c>
      <c r="L15" s="85">
        <v>21.620999999999999</v>
      </c>
      <c r="M15" s="86">
        <v>0</v>
      </c>
      <c r="N15" s="86">
        <v>0</v>
      </c>
      <c r="O15" s="86">
        <v>5.36</v>
      </c>
      <c r="P15" s="86">
        <v>139.54</v>
      </c>
      <c r="Q15" s="86">
        <v>6.98</v>
      </c>
      <c r="R15" s="86">
        <v>351.43</v>
      </c>
    </row>
    <row r="16" spans="1:18">
      <c r="A16" s="79" t="str">
        <f t="shared" si="0"/>
        <v>E</v>
      </c>
      <c r="B16" s="82" t="s">
        <v>53</v>
      </c>
      <c r="C16" s="82" t="s">
        <v>37</v>
      </c>
      <c r="D16" s="84">
        <v>99.04</v>
      </c>
      <c r="E16" s="84">
        <v>98.61</v>
      </c>
      <c r="F16" s="84">
        <v>99.3</v>
      </c>
      <c r="G16" s="85">
        <v>7.1999999999999998E-3</v>
      </c>
      <c r="H16" s="85">
        <v>0</v>
      </c>
      <c r="I16" s="85">
        <v>0</v>
      </c>
      <c r="J16" s="85">
        <v>7.0000000000000001E-3</v>
      </c>
      <c r="K16" s="85">
        <v>0</v>
      </c>
      <c r="L16" s="85">
        <v>0</v>
      </c>
      <c r="M16" s="86">
        <v>3.36</v>
      </c>
      <c r="N16" s="86">
        <v>0</v>
      </c>
      <c r="O16" s="86">
        <v>0</v>
      </c>
      <c r="P16" s="86">
        <v>3.36</v>
      </c>
      <c r="Q16" s="86">
        <v>0</v>
      </c>
      <c r="R16" s="86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2023-02-15T09:18:58Z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