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3\"/>
    </mc:Choice>
  </mc:AlternateContent>
  <bookViews>
    <workbookView xWindow="14400" yWindow="-15" windowWidth="14445" windowHeight="11895" tabRatio="592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</workbook>
</file>

<file path=xl/calcChain.xml><?xml version="1.0" encoding="utf-8"?>
<calcChain xmlns="http://schemas.openxmlformats.org/spreadsheetml/2006/main">
  <c r="E10" i="110" l="1"/>
  <c r="E9" i="110"/>
  <c r="E8" i="110"/>
  <c r="K19" i="82" l="1"/>
  <c r="K18" i="82"/>
  <c r="K17" i="82"/>
  <c r="K16" i="82"/>
  <c r="K15" i="82"/>
  <c r="K13" i="82"/>
  <c r="F9" i="82" l="1"/>
  <c r="H9" i="82"/>
  <c r="I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<sst xmlns="http://schemas.openxmlformats.org/spreadsheetml/2006/main" count="69" uniqueCount="42">
  <si>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</si>
  <si>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</si>
  <si>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</si>
  <si>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</si>
  <si>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</si>
  <si>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</si>
  <si>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</si>
  <si>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</si>
  <si>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</si>
  <si>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</si>
  <si>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</si>
  <si>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</si>
  <si>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</si>
  <si>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</si>
  <si>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</si>
  <si>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</si>
  <si>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</si>
  <si>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</si>
  <si>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</si>
  <si>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</si>
  <si>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</si>
  <si>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</si>
  <si>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</si>
  <si>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</si>
  <si>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</si>
  <si>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</si>
  <si>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</si>
  <si>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</si>
  <si>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</si>
  <si>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</si>
  <si>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</si>
  <si>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</si>
  <si>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Marzo 2017</t>
  </si>
  <si>
    <t>M</t>
  </si>
  <si>
    <t>A</t>
  </si>
  <si>
    <t>J</t>
  </si>
  <si>
    <t>S</t>
  </si>
  <si>
    <t>O</t>
  </si>
  <si>
    <t>N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</si>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</sst>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4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Alignment="1" applyProtection="1">
      <alignment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8.69187012429716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98.1</c:v>
                </c:pt>
                <c:pt idx="1">
                  <c:v>98.15</c:v>
                </c:pt>
                <c:pt idx="2">
                  <c:v>97.85</c:v>
                </c:pt>
                <c:pt idx="3">
                  <c:v>98.27</c:v>
                </c:pt>
                <c:pt idx="4">
                  <c:v>98.42</c:v>
                </c:pt>
                <c:pt idx="5">
                  <c:v>97.97</c:v>
                </c:pt>
                <c:pt idx="6">
                  <c:v>97.45</c:v>
                </c:pt>
                <c:pt idx="7">
                  <c:v>97.85</c:v>
                </c:pt>
                <c:pt idx="8">
                  <c:v>97.71</c:v>
                </c:pt>
                <c:pt idx="9">
                  <c:v>99.28</c:v>
                </c:pt>
                <c:pt idx="10">
                  <c:v>99.55</c:v>
                </c:pt>
                <c:pt idx="11">
                  <c:v>98.983698462195775</c:v>
                </c:pt>
                <c:pt idx="12">
                  <c:v>98.6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3.6084799278304014E-3"/>
                  <c:y val="4.34593506214854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92.56</c:v>
                </c:pt>
                <c:pt idx="1">
                  <c:v>95.81</c:v>
                </c:pt>
                <c:pt idx="2">
                  <c:v>97.12</c:v>
                </c:pt>
                <c:pt idx="3">
                  <c:v>99.17</c:v>
                </c:pt>
                <c:pt idx="4">
                  <c:v>99.44</c:v>
                </c:pt>
                <c:pt idx="5">
                  <c:v>98.94</c:v>
                </c:pt>
                <c:pt idx="6">
                  <c:v>97.99</c:v>
                </c:pt>
                <c:pt idx="7">
                  <c:v>95.95</c:v>
                </c:pt>
                <c:pt idx="8">
                  <c:v>97.2</c:v>
                </c:pt>
                <c:pt idx="9">
                  <c:v>99.26</c:v>
                </c:pt>
                <c:pt idx="10">
                  <c:v>99.09</c:v>
                </c:pt>
                <c:pt idx="11">
                  <c:v>98.4</c:v>
                </c:pt>
                <c:pt idx="12">
                  <c:v>97.229693660249609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3.6084799278304014E-3"/>
                  <c:y val="-1.738374024859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96.32</c:v>
                </c:pt>
                <c:pt idx="1">
                  <c:v>95.87</c:v>
                </c:pt>
                <c:pt idx="2">
                  <c:v>97.07</c:v>
                </c:pt>
                <c:pt idx="3">
                  <c:v>98.33</c:v>
                </c:pt>
                <c:pt idx="4">
                  <c:v>98.99</c:v>
                </c:pt>
                <c:pt idx="5">
                  <c:v>98.76</c:v>
                </c:pt>
                <c:pt idx="6">
                  <c:v>99.12</c:v>
                </c:pt>
                <c:pt idx="7">
                  <c:v>98.36</c:v>
                </c:pt>
                <c:pt idx="8">
                  <c:v>98.44</c:v>
                </c:pt>
                <c:pt idx="9">
                  <c:v>99.05</c:v>
                </c:pt>
                <c:pt idx="10">
                  <c:v>98.69</c:v>
                </c:pt>
                <c:pt idx="11">
                  <c:v>99.35</c:v>
                </c:pt>
                <c:pt idx="12">
                  <c:v>99.24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5233256"/>
        <c:axId val="695232472"/>
      </c:lineChart>
      <c:catAx>
        <c:axId val="695233256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232472"/>
        <c:crosses val="autoZero"/>
        <c:auto val="1"/>
        <c:lblAlgn val="ctr"/>
        <c:lblOffset val="100"/>
        <c:noMultiLvlLbl val="1"/>
      </c:catAx>
      <c:valAx>
        <c:axId val="695232472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23325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H21" sqref="H21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30</v>
      </c>
      <c r="C2" s="82"/>
      <c r="D2" s="82"/>
      <c r="E2" s="83" t="s">
        <v>14</v>
      </c>
    </row>
    <row r="3" spans="2:15" ht="15" customHeight="1">
      <c r="C3" s="82"/>
      <c r="D3" s="82"/>
      <c r="E3" s="48" t="s">
        <v>32</v>
      </c>
    </row>
    <row r="4" spans="2:15" s="85" customFormat="1" ht="20.25" customHeight="1">
      <c r="B4" s="84"/>
      <c r="C4" s="49" t="s">
        <v>11</v>
      </c>
    </row>
    <row r="5" spans="2:15" s="85" customFormat="1" ht="8.25" customHeight="1">
      <c r="B5" s="84"/>
      <c r="C5" s="86"/>
    </row>
    <row r="6" spans="2:15" s="85" customFormat="1" ht="3" customHeight="1">
      <c r="B6" s="84"/>
      <c r="C6" s="86"/>
    </row>
    <row r="7" spans="2:15" s="85" customFormat="1" ht="7.5" customHeight="1">
      <c r="B7" s="84"/>
      <c r="C7" s="87"/>
      <c r="D7" s="88"/>
      <c r="E7" s="88"/>
    </row>
    <row r="8" spans="2:15" ht="12.6" customHeight="1">
      <c r="D8" s="89" t="s">
        <v>31</v>
      </c>
      <c r="E8" s="90" t="str">
        <f>'T1'!C7</f>
        <v>Instalaciones de la red de transporte en España</v>
      </c>
    </row>
    <row r="9" spans="2:15" s="85" customFormat="1" ht="12.6" customHeight="1">
      <c r="B9" s="84"/>
      <c r="C9" s="91"/>
      <c r="D9" s="89" t="s">
        <v>31</v>
      </c>
      <c r="E9" s="90" t="str">
        <f>'T2'!C7</f>
        <v>Evolución del índice de disponibilidad de la red de transporte</v>
      </c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s="85" customFormat="1" ht="12.6" customHeight="1">
      <c r="B10" s="84"/>
      <c r="C10" s="91"/>
      <c r="D10" s="89" t="s">
        <v>31</v>
      </c>
      <c r="E10" s="90" t="str">
        <f>'T3'!B7</f>
        <v>Energía no suministrada (ENS) y tiempo de interrupción medio (TIM)</v>
      </c>
      <c r="F10" s="81"/>
      <c r="G10" s="92"/>
      <c r="H10" s="92"/>
      <c r="I10" s="92"/>
      <c r="J10" s="92"/>
      <c r="K10" s="92"/>
      <c r="L10" s="92"/>
      <c r="M10" s="92"/>
      <c r="N10" s="92"/>
      <c r="O10" s="92"/>
    </row>
    <row r="11" spans="2:15" s="85" customFormat="1" ht="7.5" customHeight="1">
      <c r="B11" s="84"/>
      <c r="C11" s="87"/>
      <c r="D11" s="88"/>
      <c r="E11" s="88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showOutlineSymbols="0" zoomScaleNormal="100" workbookViewId="0">
      <selection activeCell="F17" sqref="F17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32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1" t="s">
        <v>12</v>
      </c>
      <c r="D7" s="16"/>
      <c r="E7" s="28"/>
      <c r="F7" s="29" t="s">
        <v>3</v>
      </c>
      <c r="G7" s="10"/>
      <c r="H7" s="99" t="s">
        <v>4</v>
      </c>
      <c r="I7" s="99"/>
      <c r="J7" s="99"/>
      <c r="K7" s="30"/>
    </row>
    <row r="8" spans="1:18" ht="12.75" customHeight="1">
      <c r="A8" s="4"/>
      <c r="B8" s="5"/>
      <c r="C8" s="101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21619.966</v>
      </c>
      <c r="G9" s="41"/>
      <c r="H9" s="41">
        <f>SUM(H10:H12)</f>
        <v>19026.040560000001</v>
      </c>
      <c r="I9" s="41">
        <f>SUM(I10:I12)</f>
        <v>1800.1210000000001</v>
      </c>
      <c r="J9" s="41">
        <f>SUM(J10:J12)</f>
        <v>1354.3489999999999</v>
      </c>
      <c r="K9" s="41">
        <f>SUM(F9,H9:J9)</f>
        <v>43800.476560000003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21502.976000000002</v>
      </c>
      <c r="G10" s="43"/>
      <c r="H10" s="43">
        <v>18258.707560000003</v>
      </c>
      <c r="I10" s="43">
        <v>1089.2370000000001</v>
      </c>
      <c r="J10" s="43">
        <v>1080.242</v>
      </c>
      <c r="K10" s="43">
        <f>SUM(F10,H10:J10)</f>
        <v>41931.162560000004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531.33300000000008</v>
      </c>
      <c r="I12" s="57">
        <v>170.88900000000001</v>
      </c>
      <c r="J12" s="57">
        <v>244.107</v>
      </c>
      <c r="K12" s="57">
        <f>SUM(F12,H12:J12)</f>
        <v>1034.4690000000001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1462</v>
      </c>
      <c r="G13" s="45"/>
      <c r="H13" s="45">
        <v>3141</v>
      </c>
      <c r="I13" s="45">
        <v>573</v>
      </c>
      <c r="J13" s="45">
        <v>444</v>
      </c>
      <c r="K13" s="45">
        <f>SUM(F13:J13)</f>
        <v>5620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79808.479999999996</v>
      </c>
      <c r="G14" s="55"/>
      <c r="H14" s="55">
        <v>63</v>
      </c>
      <c r="I14" s="55">
        <v>3273</v>
      </c>
      <c r="J14" s="55">
        <v>2000</v>
      </c>
      <c r="K14" s="55">
        <f>SUM(F14,H14:J14)</f>
        <v>85144.48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153</v>
      </c>
      <c r="G15" s="57"/>
      <c r="H15" s="57">
        <v>1</v>
      </c>
      <c r="I15" s="57">
        <v>35</v>
      </c>
      <c r="J15" s="57">
        <v>16</v>
      </c>
      <c r="K15" s="57">
        <f>SUM(F15,H15:J15)</f>
        <v>205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7550</v>
      </c>
      <c r="G16" s="55"/>
      <c r="H16" s="55">
        <v>3414</v>
      </c>
      <c r="I16" s="55">
        <v>363</v>
      </c>
      <c r="J16" s="58">
        <v>0</v>
      </c>
      <c r="K16" s="55">
        <f>SUM(F16:J16)</f>
        <v>11327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52</v>
      </c>
      <c r="G17" s="57"/>
      <c r="H17" s="57">
        <v>54</v>
      </c>
      <c r="I17" s="57">
        <v>17</v>
      </c>
      <c r="J17" s="59">
        <v>0</v>
      </c>
      <c r="K17" s="57">
        <f>SUM(F17:J17)</f>
        <v>123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0" t="s">
        <v>13</v>
      </c>
      <c r="F20" s="100"/>
      <c r="G20" s="100"/>
      <c r="H20" s="100"/>
      <c r="I20" s="100"/>
      <c r="J20" s="100"/>
      <c r="K20" s="100"/>
    </row>
    <row r="21" spans="1:14" ht="12" customHeight="1">
      <c r="C21" s="14"/>
      <c r="E21" s="78"/>
      <c r="F21" s="78"/>
      <c r="G21" s="78"/>
      <c r="H21" s="78"/>
      <c r="I21" s="78"/>
      <c r="J21" s="78"/>
      <c r="K21" s="78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3">
    <mergeCell ref="H7:J7"/>
    <mergeCell ref="E20:K20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9: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I24" sqref="I24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32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2" t="s">
        <v>27</v>
      </c>
      <c r="D7" s="23"/>
      <c r="E7" s="70"/>
    </row>
    <row r="8" spans="2:11" s="20" customFormat="1" ht="12.75" customHeight="1">
      <c r="B8" s="19"/>
      <c r="C8" s="102"/>
      <c r="D8" s="23"/>
      <c r="E8" s="70"/>
    </row>
    <row r="9" spans="2:11" s="20" customFormat="1" ht="12.75" customHeight="1">
      <c r="B9" s="19"/>
      <c r="C9" s="102"/>
      <c r="D9" s="23"/>
      <c r="E9" s="70"/>
    </row>
    <row r="10" spans="2:11" s="20" customFormat="1" ht="12.75" customHeight="1">
      <c r="B10" s="19"/>
      <c r="C10" s="93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J13" sqref="J13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32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1" t="s">
        <v>29</v>
      </c>
      <c r="C7" s="79"/>
      <c r="D7" s="98" t="s">
        <v>32</v>
      </c>
      <c r="E7" s="80" t="s">
        <v>15</v>
      </c>
    </row>
    <row r="8" spans="2:6" ht="12.75" customHeight="1">
      <c r="B8" s="101"/>
      <c r="C8" s="68" t="s">
        <v>24</v>
      </c>
      <c r="D8" s="68"/>
      <c r="E8" s="68"/>
    </row>
    <row r="9" spans="2:6" ht="12.75" customHeight="1">
      <c r="B9" s="101"/>
      <c r="C9" s="60" t="s">
        <v>16</v>
      </c>
      <c r="D9" s="61">
        <v>22.75</v>
      </c>
      <c r="E9" s="61">
        <v>22.824999999999999</v>
      </c>
      <c r="F9" s="52"/>
    </row>
    <row r="10" spans="2:6" ht="12.75" customHeight="1">
      <c r="B10" s="77"/>
      <c r="C10" s="62" t="s">
        <v>17</v>
      </c>
      <c r="D10" s="63">
        <v>4.8379999999999999E-2</v>
      </c>
      <c r="E10" s="63">
        <v>4.5999999999999999E-2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0</v>
      </c>
      <c r="E12" s="65">
        <v>13.16</v>
      </c>
    </row>
    <row r="13" spans="2:6" ht="12.75" customHeight="1">
      <c r="C13" s="66" t="s">
        <v>23</v>
      </c>
      <c r="D13" s="67">
        <v>0</v>
      </c>
      <c r="E13" s="67">
        <v>1.327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0</v>
      </c>
      <c r="E15" s="65">
        <v>18.04</v>
      </c>
    </row>
    <row r="16" spans="2:6" ht="12.75" customHeight="1">
      <c r="C16" s="66" t="s">
        <v>23</v>
      </c>
      <c r="D16" s="67">
        <v>0</v>
      </c>
      <c r="E16" s="67">
        <v>1.077</v>
      </c>
    </row>
    <row r="17" spans="3:5" ht="27.75" customHeight="1">
      <c r="C17" s="103" t="s">
        <v>18</v>
      </c>
      <c r="D17" s="103"/>
      <c r="E17" s="103"/>
    </row>
    <row r="18" spans="3:5" ht="12.75" customHeight="1">
      <c r="C18" s="103"/>
      <c r="D18" s="103"/>
      <c r="E18" s="103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>
      <selection activeCell="G20" sqref="G20"/>
    </sheetView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7" t="s">
        <v>27</v>
      </c>
      <c r="D3" s="71" t="s">
        <v>5</v>
      </c>
      <c r="E3" s="71" t="s">
        <v>25</v>
      </c>
      <c r="F3" s="71" t="s">
        <v>26</v>
      </c>
    </row>
    <row r="4" spans="1:11">
      <c r="C4" s="94" t="s">
        <v>33</v>
      </c>
      <c r="D4" s="75">
        <v>98.1</v>
      </c>
      <c r="E4" s="75">
        <v>92.56</v>
      </c>
      <c r="F4" s="75">
        <v>96.32</v>
      </c>
    </row>
    <row r="5" spans="1:11">
      <c r="C5" s="94" t="s">
        <v>34</v>
      </c>
      <c r="D5" s="75">
        <v>98.15</v>
      </c>
      <c r="E5" s="75">
        <v>95.81</v>
      </c>
      <c r="F5" s="75">
        <v>95.87</v>
      </c>
    </row>
    <row r="6" spans="1:11">
      <c r="C6" s="94" t="s">
        <v>33</v>
      </c>
      <c r="D6" s="75">
        <v>97.85</v>
      </c>
      <c r="E6" s="75">
        <v>97.12</v>
      </c>
      <c r="F6" s="75">
        <v>97.07</v>
      </c>
    </row>
    <row r="7" spans="1:11">
      <c r="C7" s="94" t="s">
        <v>35</v>
      </c>
      <c r="D7" s="75">
        <v>98.27</v>
      </c>
      <c r="E7" s="75">
        <v>99.17</v>
      </c>
      <c r="F7" s="75">
        <v>98.33</v>
      </c>
    </row>
    <row r="8" spans="1:11">
      <c r="C8" s="94" t="s">
        <v>35</v>
      </c>
      <c r="D8" s="75">
        <v>98.42</v>
      </c>
      <c r="E8" s="75">
        <v>99.44</v>
      </c>
      <c r="F8" s="75">
        <v>98.99</v>
      </c>
    </row>
    <row r="9" spans="1:11">
      <c r="C9" s="94" t="s">
        <v>34</v>
      </c>
      <c r="D9" s="75">
        <v>97.97</v>
      </c>
      <c r="E9" s="75">
        <v>98.94</v>
      </c>
      <c r="F9" s="75">
        <v>98.76</v>
      </c>
    </row>
    <row r="10" spans="1:11">
      <c r="C10" s="94" t="s">
        <v>36</v>
      </c>
      <c r="D10" s="75">
        <v>97.45</v>
      </c>
      <c r="E10" s="75">
        <v>97.99</v>
      </c>
      <c r="F10" s="75">
        <v>99.12</v>
      </c>
    </row>
    <row r="11" spans="1:11">
      <c r="C11" s="94" t="s">
        <v>37</v>
      </c>
      <c r="D11" s="75">
        <v>97.85</v>
      </c>
      <c r="E11" s="75">
        <v>95.95</v>
      </c>
      <c r="F11" s="75">
        <v>98.36</v>
      </c>
    </row>
    <row r="12" spans="1:11">
      <c r="C12" s="94" t="s">
        <v>38</v>
      </c>
      <c r="D12" s="75">
        <v>97.71</v>
      </c>
      <c r="E12" s="75">
        <v>97.2</v>
      </c>
      <c r="F12" s="75">
        <v>98.44</v>
      </c>
    </row>
    <row r="13" spans="1:11">
      <c r="C13" s="94" t="s">
        <v>39</v>
      </c>
      <c r="D13" s="75">
        <v>99.28</v>
      </c>
      <c r="E13" s="75">
        <v>99.26</v>
      </c>
      <c r="F13" s="75">
        <v>99.05</v>
      </c>
    </row>
    <row r="14" spans="1:11">
      <c r="C14" s="94" t="s">
        <v>40</v>
      </c>
      <c r="D14" s="75">
        <v>99.55</v>
      </c>
      <c r="E14" s="75">
        <v>99.09</v>
      </c>
      <c r="F14" s="75">
        <v>98.69</v>
      </c>
    </row>
    <row r="15" spans="1:11">
      <c r="C15" s="94" t="s">
        <v>41</v>
      </c>
      <c r="D15" s="75">
        <v>98.983698462195775</v>
      </c>
      <c r="E15" s="75">
        <v>98.4</v>
      </c>
      <c r="F15" s="75">
        <v>99.35</v>
      </c>
    </row>
    <row r="16" spans="1:11">
      <c r="C16" s="95" t="s">
        <v>33</v>
      </c>
      <c r="D16" s="76">
        <v>98.6</v>
      </c>
      <c r="E16" s="76">
        <v>97.229693660249609</v>
      </c>
      <c r="F16" s="76">
        <v>99.24</v>
      </c>
    </row>
    <row r="17" spans="3:3">
      <c r="C17" s="96"/>
    </row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FUEPERRO</cp:lastModifiedBy>
  <cp:lastPrinted>2015-06-12T06:47:27Z</cp:lastPrinted>
  <dcterms:created xsi:type="dcterms:W3CDTF">2000-10-16T14:29:50Z</dcterms:created>
  <dcterms:modified xsi:type="dcterms:W3CDTF">2017-04-11T12:32:45Z</dcterms:modified>
</cp:coreProperties>
</file>