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ENE\INF_ELABORADA\"/>
    </mc:Choice>
  </mc:AlternateContent>
  <xr:revisionPtr revIDLastSave="0" documentId="13_ncr:1_{E92FC4E3-E25E-4104-A7C5-885668BAB35B}" xr6:coauthVersionLast="45" xr6:coauthVersionMax="45" xr10:uidLastSave="{00000000-0000-0000-0000-000000000000}"/>
  <bookViews>
    <workbookView xWindow="-289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<sst xmlns="http://schemas.openxmlformats.org/spreadsheetml/2006/main" count="102" uniqueCount="58">
  <si>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</si>
  <si>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</si>
  <si>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</si>
  <si>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</si>
  <si>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</si>
  <si>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</si>
  <si>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</si>
  <si>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</si>
  <si>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</si>
  <si>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</si>
  <si>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</si>
  <si>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</si>
  <si>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</si>
  <si>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</si>
  <si>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</si>
  <si>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</si>
  <si>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</si>
  <si>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</si>
  <si>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</si>
  <si>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</si>
  <si>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</si>
  <si>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</si>
  <si>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</si>
  <si>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</si>
  <si>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</si>
  <si>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</si>
  <si>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</si>
  <si>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</si>
  <si>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</si>
  <si>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</si>
  <si>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</si>
  <si>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</si>
  <si>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</si>
  <si>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</si>
  <si>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</si>
  <si>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</si>
  <si>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</si>
  <si>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</si>
  <si>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</si>
  <si>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</si>
  <si>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</si>
  <si>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</si>
  <si>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</si>
  <si>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</si>
  <si>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</si>
  <si>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</si>
  <si>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</si>
  <si>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</si>
  <si>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</si>
  <si>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</si>
  <si>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</si>
  <si>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</si>
  <si>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</si>
  <si>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</si>
  <si>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ut="02/06/2021 08:41:36" si="2.0000000139b47f3326a66fc451e980e55e0a8fa95e36b83cf2960f1d25bed9a262d090990e2989fc322c3b71aa968feaaaf09815a27ba51037df8f3a67c46866d6015cffc02f924480ca3980a5671138feeb6b3424f88e8820289d43c109bfaaefe24b1824785a6bf0d509eb3d3a3756b9985769f744282102bf358bfcae5c4cfd15.3082.0.1.Europe/Madrid.upriv*_1*_pidn2*_87*_session*-lat*_1.00000001e4941b866e051546a6d5dcaec415a0fcb5ee3e72383d1556983a285e8fec2a7ac58e9604fdb64b864206661aa5b7ec4d7e9e8033.000000015999308447bfd00a62faf3b407f1ccceb5ee3e72c32d260c5dc7c1807426290c71a2a61416dc1abe8e1e6067bea62bd93530a032.0.1.1.BDEbi.D066E1C611E6257C10D00080EF253B44.0-3082.1.1_-0.1.0_-3082.1.1_5.5.0.*0.000000014a0efc0507d2ca4acfc6d311f1193c36c911585a6800575cdd79e7935d2a41e62e1af720.0.10*.131*.122*.122.23.10*.4*.0400*.0074J.e.00000001cab6c5b87d028ebe7f6088b7396b9d2dc911585ae719f8f7cf7d9a0b41f043db7fd6baa5.0" msgID="1B8A136811EB68578FA00080EFA5E37C"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nrr="1437" nrc="430"&gt;&lt;pg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</si>
  <si>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ut="02/06/2021 08:41:43" si="2.0000000139b47f3326a66fc451e980e55e0a8fa95e36b83cf2960f1d25bed9a262d090990e2989fc322c3b71aa968feaaaf09815a27ba51037df8f3a67c46866d6015cffc02f924480ca3980a5671138feeb6b3424f88e8820289d43c109bfaaefe24b1824785a6bf0d509eb3d3a3756b9985769f744282102bf358bfcae5c4cfd15.3082.0.1.Europe/Madrid.upriv*_1*_pidn2*_87*_session*-lat*_1.00000001e4941b866e051546a6d5dcaec415a0fcb5ee3e72383d1556983a285e8fec2a7ac58e9604fdb64b864206661aa5b7ec4d7e9e8033.000000015999308447bfd00a62faf3b407f1ccceb5ee3e72c32d260c5dc7c1807426290c71a2a61416dc1abe8e1e6067bea62bd93530a032.0.1.1.BDEbi.D066E1C611E6257C10D00080EF253B44.0-3082.1.1_-0.1.0_-3082.1.1_5.5.0.*0.000000014a0efc0507d2ca4acfc6d311f1193c36c911585a6800575cdd79e7935d2a41e62e1af720.0.10*.131*.122*.122.23.10*.4*.0400*.0074J.e.00000001cab6c5b87d028ebe7f6088b7396b9d2dc911585ae719f8f7cf7d9a0b41f043db7fd6baa5.0" msgID="1B87282E11EB68578FA00080EF85A47E"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nrr="468" nrc="615"&gt;&lt;pg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</si>
  <si>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7cd8f9a1add24d10bb74c622cfc30734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</si>
  <si>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ut="02/06/2021 08:41:49" si="2.0000000139b47f3326a66fc451e980e55e0a8fa95e36b83cf2960f1d25bed9a262d090990e2989fc322c3b71aa968feaaaf09815a27ba51037df8f3a67c46866d6015cffc02f924480ca3980a5671138feeb6b3424f88e8820289d43c109bfaaefe24b1824785a6bf0d509eb3d3a3756b9985769f744282102bf358bfcae5c4cfd15.3082.0.1.Europe/Madrid.upriv*_1*_pidn2*_87*_session*-lat*_1.00000001e4941b866e051546a6d5dcaec415a0fcb5ee3e72383d1556983a285e8fec2a7ac58e9604fdb64b864206661aa5b7ec4d7e9e8033.000000015999308447bfd00a62faf3b407f1ccceb5ee3e72c32d260c5dc7c1807426290c71a2a61416dc1abe8e1e6067bea62bd93530a032.0.1.1.BDEbi.D066E1C611E6257C10D00080EF253B44.0-3082.1.1_-0.1.0_-3082.1.1_5.5.0.*0.000000014a0efc0507d2ca4acfc6d311f1193c36c911585a6800575cdd79e7935d2a41e62e1af720.0.10*.131*.122*.122.23.10*.4*.0400*.0074J.e.00000001cab6c5b87d028ebe7f6088b7396b9d2dc911585ae719f8f7cf7d9a0b41f043db7fd6baa5.0" msgID="1BAE591D11EB68578FA00080EFD5447C"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nrr="1449" nrc="440"&gt;&lt;pg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</si>
</sst>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0"/>
                  <c:y val="-4.3459350621486027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99.34</c:v>
                </c:pt>
                <c:pt idx="1">
                  <c:v>98.87</c:v>
                </c:pt>
                <c:pt idx="2">
                  <c:v>98.82</c:v>
                </c:pt>
                <c:pt idx="3">
                  <c:v>99.48</c:v>
                </c:pt>
                <c:pt idx="4">
                  <c:v>98.73</c:v>
                </c:pt>
                <c:pt idx="5">
                  <c:v>97.78</c:v>
                </c:pt>
                <c:pt idx="6">
                  <c:v>98.37</c:v>
                </c:pt>
                <c:pt idx="7">
                  <c:v>98.5</c:v>
                </c:pt>
                <c:pt idx="8">
                  <c:v>97.23</c:v>
                </c:pt>
                <c:pt idx="9">
                  <c:v>97.61</c:v>
                </c:pt>
                <c:pt idx="10">
                  <c:v>98.1</c:v>
                </c:pt>
                <c:pt idx="11">
                  <c:v>98.96</c:v>
                </c:pt>
                <c:pt idx="12">
                  <c:v>99.42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4767480497188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98.47</c:v>
                </c:pt>
                <c:pt idx="1">
                  <c:v>96.43</c:v>
                </c:pt>
                <c:pt idx="2">
                  <c:v>98.7</c:v>
                </c:pt>
                <c:pt idx="3">
                  <c:v>99.92</c:v>
                </c:pt>
                <c:pt idx="4">
                  <c:v>98.08</c:v>
                </c:pt>
                <c:pt idx="5">
                  <c:v>98.06</c:v>
                </c:pt>
                <c:pt idx="6">
                  <c:v>99.34</c:v>
                </c:pt>
                <c:pt idx="7">
                  <c:v>99.73</c:v>
                </c:pt>
                <c:pt idx="8">
                  <c:v>99.23</c:v>
                </c:pt>
                <c:pt idx="9">
                  <c:v>97.72</c:v>
                </c:pt>
                <c:pt idx="10">
                  <c:v>98.44</c:v>
                </c:pt>
                <c:pt idx="11">
                  <c:v>99.5</c:v>
                </c:pt>
                <c:pt idx="12">
                  <c:v>99.18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-2.172967531074293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98.97</c:v>
                </c:pt>
                <c:pt idx="1">
                  <c:v>98.16</c:v>
                </c:pt>
                <c:pt idx="2">
                  <c:v>99.13</c:v>
                </c:pt>
                <c:pt idx="3">
                  <c:v>99.85</c:v>
                </c:pt>
                <c:pt idx="4">
                  <c:v>99.6</c:v>
                </c:pt>
                <c:pt idx="5">
                  <c:v>99.45</c:v>
                </c:pt>
                <c:pt idx="6">
                  <c:v>99.62</c:v>
                </c:pt>
                <c:pt idx="7">
                  <c:v>98.74</c:v>
                </c:pt>
                <c:pt idx="8">
                  <c:v>99.37</c:v>
                </c:pt>
                <c:pt idx="9">
                  <c:v>99</c:v>
                </c:pt>
                <c:pt idx="10">
                  <c:v>98.73</c:v>
                </c:pt>
                <c:pt idx="11">
                  <c:v>99.35</c:v>
                </c:pt>
                <c:pt idx="12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15" sqref="E1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Enero 2021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N15" sqref="N1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Enero 2021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21753.143999999997</v>
      </c>
      <c r="G9" s="40"/>
      <c r="H9" s="40">
        <f>SUM(H10:H12)</f>
        <v>19310.056210000002</v>
      </c>
      <c r="I9" s="40">
        <f>SUM(I10:I12)</f>
        <v>1928.8650000000002</v>
      </c>
      <c r="J9" s="40">
        <f>SUM(J10:J12)</f>
        <v>1560.991</v>
      </c>
      <c r="K9" s="40">
        <f>SUM(F9,H9:J9)</f>
        <v>44553.056209999995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21636.153999999999</v>
      </c>
      <c r="G10" s="42"/>
      <c r="H10" s="42">
        <v>18549.327210000003</v>
      </c>
      <c r="I10" s="42">
        <v>1141.0070000000001</v>
      </c>
      <c r="J10" s="42">
        <v>1235.335</v>
      </c>
      <c r="K10" s="42">
        <f>SUM(F10,H10:J10)</f>
        <v>42561.823209999995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581.68799999999999</v>
      </c>
      <c r="J11" s="42">
        <v>30</v>
      </c>
      <c r="K11" s="42">
        <f>SUM(F11,H11:J11)</f>
        <v>876.53800000000001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524.72900000000004</v>
      </c>
      <c r="I12" s="56">
        <v>206.17</v>
      </c>
      <c r="J12" s="56">
        <v>295.65599999999995</v>
      </c>
      <c r="K12" s="56">
        <f>SUM(F12,H12:J12)</f>
        <v>1114.6949999999999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1556</v>
      </c>
      <c r="G13" s="44"/>
      <c r="H13" s="44">
        <v>3298</v>
      </c>
      <c r="I13" s="44">
        <v>694</v>
      </c>
      <c r="J13" s="44">
        <v>630</v>
      </c>
      <c r="K13" s="44">
        <f>SUM(F13:J13)</f>
        <v>6178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84514</v>
      </c>
      <c r="G14" s="54"/>
      <c r="H14" s="54">
        <v>1563</v>
      </c>
      <c r="I14" s="54">
        <v>3838</v>
      </c>
      <c r="J14" s="54">
        <v>3630</v>
      </c>
      <c r="K14" s="54">
        <f>SUM(F14,H14:J14)</f>
        <v>93545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159</v>
      </c>
      <c r="G15" s="56"/>
      <c r="H15" s="56">
        <v>3</v>
      </c>
      <c r="I15" s="56">
        <v>40</v>
      </c>
      <c r="J15" s="56">
        <v>33</v>
      </c>
      <c r="K15" s="56">
        <f>SUM(F15,H15:J15)</f>
        <v>235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3522</v>
      </c>
      <c r="I16" s="54">
        <v>424</v>
      </c>
      <c r="J16" s="54">
        <v>36</v>
      </c>
      <c r="K16" s="54">
        <f>SUM(F16:J16)</f>
        <v>13782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53</v>
      </c>
      <c r="I17" s="56">
        <v>20</v>
      </c>
      <c r="J17" s="56">
        <v>5</v>
      </c>
      <c r="K17" s="56">
        <f>SUM(F17:J17)</f>
        <v>145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G12" sqref="G12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Enero 2021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10" sqref="E10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Enero 2021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Enero 2021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113.12</v>
      </c>
      <c r="E9" s="58">
        <f>'Data 1'!P16</f>
        <v>113.12</v>
      </c>
      <c r="F9" s="51"/>
    </row>
    <row r="10" spans="2:6" ht="12.75" customHeight="1">
      <c r="B10" s="69"/>
      <c r="C10" s="59" t="s">
        <v>17</v>
      </c>
      <c r="D10" s="60">
        <f>'Data 1'!G16</f>
        <v>0.22044</v>
      </c>
      <c r="E10" s="60">
        <f>'Data 1'!J16</f>
        <v>0.22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E</v>
      </c>
      <c r="B4" s="90" t="s">
        <v>41</v>
      </c>
      <c r="C4" s="90" t="s">
        <v>37</v>
      </c>
      <c r="D4" s="91">
        <v>99.34</v>
      </c>
      <c r="E4" s="91">
        <v>98.47</v>
      </c>
      <c r="F4" s="91">
        <v>98.97</v>
      </c>
      <c r="G4" s="92">
        <v>2.596E-2</v>
      </c>
      <c r="H4" s="92">
        <v>0</v>
      </c>
      <c r="I4" s="92">
        <v>0</v>
      </c>
      <c r="J4" s="92">
        <v>2.5999999999999999E-2</v>
      </c>
      <c r="K4" s="92">
        <v>0</v>
      </c>
      <c r="L4" s="92">
        <v>0</v>
      </c>
      <c r="M4" s="93">
        <v>13.13</v>
      </c>
      <c r="N4" s="93">
        <v>0</v>
      </c>
      <c r="O4" s="93">
        <v>0</v>
      </c>
      <c r="P4" s="93">
        <v>13.13</v>
      </c>
      <c r="Q4" s="93">
        <v>0</v>
      </c>
      <c r="R4" s="93">
        <v>0</v>
      </c>
    </row>
    <row r="5" spans="1:18">
      <c r="A5" s="87" t="str">
        <f t="shared" ref="A5:A16" si="0">MID(B5,1,1)</f>
        <v>F</v>
      </c>
      <c r="B5" s="90" t="s">
        <v>42</v>
      </c>
      <c r="C5" s="90" t="s">
        <v>37</v>
      </c>
      <c r="D5" s="91">
        <v>98.87</v>
      </c>
      <c r="E5" s="91">
        <v>96.43</v>
      </c>
      <c r="F5" s="91">
        <v>98.16</v>
      </c>
      <c r="G5" s="92">
        <v>4.7200000000000002E-3</v>
      </c>
      <c r="H5" s="92">
        <v>0</v>
      </c>
      <c r="I5" s="92">
        <v>0</v>
      </c>
      <c r="J5" s="92">
        <v>3.1E-2</v>
      </c>
      <c r="K5" s="92">
        <v>0</v>
      </c>
      <c r="L5" s="92">
        <v>0</v>
      </c>
      <c r="M5" s="93">
        <v>2.2400000000000002</v>
      </c>
      <c r="N5" s="93">
        <v>0</v>
      </c>
      <c r="O5" s="93">
        <v>0</v>
      </c>
      <c r="P5" s="93">
        <v>15.37</v>
      </c>
      <c r="Q5" s="93">
        <v>0</v>
      </c>
      <c r="R5" s="93">
        <v>0</v>
      </c>
    </row>
    <row r="6" spans="1:18">
      <c r="A6" s="87" t="str">
        <f t="shared" si="0"/>
        <v>M</v>
      </c>
      <c r="B6" s="90" t="s">
        <v>43</v>
      </c>
      <c r="C6" s="90" t="s">
        <v>37</v>
      </c>
      <c r="D6" s="91">
        <v>98.82</v>
      </c>
      <c r="E6" s="91">
        <v>98.7</v>
      </c>
      <c r="F6" s="91">
        <v>99.13</v>
      </c>
      <c r="G6" s="92">
        <v>1.8000000000000001E-4</v>
      </c>
      <c r="H6" s="92">
        <v>0</v>
      </c>
      <c r="I6" s="92">
        <v>0</v>
      </c>
      <c r="J6" s="92">
        <v>3.3000000000000002E-2</v>
      </c>
      <c r="K6" s="92">
        <v>0</v>
      </c>
      <c r="L6" s="92">
        <v>0</v>
      </c>
      <c r="M6" s="93">
        <v>7.8E-2</v>
      </c>
      <c r="N6" s="93">
        <v>0</v>
      </c>
      <c r="O6" s="93">
        <v>0</v>
      </c>
      <c r="P6" s="93">
        <v>15.448</v>
      </c>
      <c r="Q6" s="93">
        <v>0</v>
      </c>
      <c r="R6" s="93">
        <v>0</v>
      </c>
    </row>
    <row r="7" spans="1:18">
      <c r="A7" s="87" t="str">
        <f t="shared" si="0"/>
        <v>A</v>
      </c>
      <c r="B7" s="90" t="s">
        <v>44</v>
      </c>
      <c r="C7" s="90" t="s">
        <v>37</v>
      </c>
      <c r="D7" s="91">
        <v>99.48</v>
      </c>
      <c r="E7" s="91">
        <v>99.92</v>
      </c>
      <c r="F7" s="91">
        <v>99.85</v>
      </c>
      <c r="G7" s="92">
        <v>0</v>
      </c>
      <c r="H7" s="92">
        <v>0</v>
      </c>
      <c r="I7" s="92">
        <v>0.26</v>
      </c>
      <c r="J7" s="92">
        <v>3.4000000000000002E-2</v>
      </c>
      <c r="K7" s="92">
        <v>0</v>
      </c>
      <c r="L7" s="92">
        <v>0.21299999999999999</v>
      </c>
      <c r="M7" s="93">
        <v>0</v>
      </c>
      <c r="N7" s="93">
        <v>0</v>
      </c>
      <c r="O7" s="93">
        <v>3.298</v>
      </c>
      <c r="P7" s="93">
        <v>15.448</v>
      </c>
      <c r="Q7" s="93">
        <v>0</v>
      </c>
      <c r="R7" s="93">
        <v>3.298</v>
      </c>
    </row>
    <row r="8" spans="1:18">
      <c r="A8" s="87" t="str">
        <f t="shared" si="0"/>
        <v>M</v>
      </c>
      <c r="B8" s="90" t="s">
        <v>45</v>
      </c>
      <c r="C8" s="90" t="s">
        <v>37</v>
      </c>
      <c r="D8" s="91">
        <v>98.73</v>
      </c>
      <c r="E8" s="91">
        <v>98.08</v>
      </c>
      <c r="F8" s="91">
        <v>99.6</v>
      </c>
      <c r="G8" s="92">
        <v>6.4999999999999997E-4</v>
      </c>
      <c r="H8" s="92">
        <v>0</v>
      </c>
      <c r="I8" s="92">
        <v>0</v>
      </c>
      <c r="J8" s="92">
        <v>3.5999999999999997E-2</v>
      </c>
      <c r="K8" s="92">
        <v>0</v>
      </c>
      <c r="L8" s="92">
        <v>0.22</v>
      </c>
      <c r="M8" s="93">
        <v>0.253</v>
      </c>
      <c r="N8" s="93">
        <v>0</v>
      </c>
      <c r="O8" s="93">
        <v>0</v>
      </c>
      <c r="P8" s="93">
        <v>15.701000000000001</v>
      </c>
      <c r="Q8" s="93">
        <v>0</v>
      </c>
      <c r="R8" s="93">
        <v>3.298</v>
      </c>
    </row>
    <row r="9" spans="1:18">
      <c r="A9" s="87" t="str">
        <f t="shared" si="0"/>
        <v>J</v>
      </c>
      <c r="B9" s="90" t="s">
        <v>46</v>
      </c>
      <c r="C9" s="90" t="s">
        <v>37</v>
      </c>
      <c r="D9" s="91">
        <v>97.78</v>
      </c>
      <c r="E9" s="91">
        <v>98.06</v>
      </c>
      <c r="F9" s="91">
        <v>99.45</v>
      </c>
      <c r="G9" s="92">
        <v>6.9999999999999999E-4</v>
      </c>
      <c r="H9" s="92">
        <v>0</v>
      </c>
      <c r="I9" s="92">
        <v>4.181</v>
      </c>
      <c r="J9" s="92">
        <v>3.6999999999999998E-2</v>
      </c>
      <c r="K9" s="92">
        <v>0</v>
      </c>
      <c r="L9" s="92">
        <v>4.1660000000000004</v>
      </c>
      <c r="M9" s="93">
        <v>0.29899999999999999</v>
      </c>
      <c r="N9" s="93">
        <v>0</v>
      </c>
      <c r="O9" s="93">
        <v>58.33</v>
      </c>
      <c r="P9" s="93">
        <v>16</v>
      </c>
      <c r="Q9" s="93">
        <v>0</v>
      </c>
      <c r="R9" s="93">
        <v>61.628</v>
      </c>
    </row>
    <row r="10" spans="1:18">
      <c r="A10" s="87" t="str">
        <f t="shared" si="0"/>
        <v>J</v>
      </c>
      <c r="B10" s="90" t="s">
        <v>47</v>
      </c>
      <c r="C10" s="90" t="s">
        <v>37</v>
      </c>
      <c r="D10" s="91">
        <v>98.37</v>
      </c>
      <c r="E10" s="91">
        <v>99.34</v>
      </c>
      <c r="F10" s="91">
        <v>99.62</v>
      </c>
      <c r="G10" s="92">
        <v>0</v>
      </c>
      <c r="H10" s="92">
        <v>0</v>
      </c>
      <c r="I10" s="92">
        <v>0.19600000000000001</v>
      </c>
      <c r="J10" s="92">
        <v>3.5999999999999997E-2</v>
      </c>
      <c r="K10" s="92">
        <v>0</v>
      </c>
      <c r="L10" s="92">
        <v>4.3490000000000002</v>
      </c>
      <c r="M10" s="93">
        <v>0</v>
      </c>
      <c r="N10" s="93">
        <v>0</v>
      </c>
      <c r="O10" s="93">
        <v>2.98</v>
      </c>
      <c r="P10" s="93">
        <v>16</v>
      </c>
      <c r="Q10" s="93">
        <v>0</v>
      </c>
      <c r="R10" s="93">
        <v>64.608000000000004</v>
      </c>
    </row>
    <row r="11" spans="1:18">
      <c r="A11" s="87" t="str">
        <f t="shared" si="0"/>
        <v>A</v>
      </c>
      <c r="B11" s="90" t="s">
        <v>48</v>
      </c>
      <c r="C11" s="90" t="s">
        <v>37</v>
      </c>
      <c r="D11" s="91">
        <v>98.5</v>
      </c>
      <c r="E11" s="91">
        <v>99.73</v>
      </c>
      <c r="F11" s="91">
        <v>98.74</v>
      </c>
      <c r="G11" s="92">
        <v>2.5739999999999999E-2</v>
      </c>
      <c r="H11" s="92">
        <v>0.186</v>
      </c>
      <c r="I11" s="92">
        <v>0</v>
      </c>
      <c r="J11" s="92">
        <v>6.3E-2</v>
      </c>
      <c r="K11" s="92">
        <v>0.246</v>
      </c>
      <c r="L11" s="92">
        <v>4.3090000000000002</v>
      </c>
      <c r="M11" s="93">
        <v>11.92</v>
      </c>
      <c r="N11" s="93">
        <v>2.36</v>
      </c>
      <c r="O11" s="93">
        <v>0</v>
      </c>
      <c r="P11" s="93">
        <v>27.92</v>
      </c>
      <c r="Q11" s="93">
        <v>2.36</v>
      </c>
      <c r="R11" s="93">
        <v>64.608000000000004</v>
      </c>
    </row>
    <row r="12" spans="1:18">
      <c r="A12" s="87" t="str">
        <f t="shared" si="0"/>
        <v>S</v>
      </c>
      <c r="B12" s="90" t="s">
        <v>49</v>
      </c>
      <c r="C12" s="90" t="s">
        <v>37</v>
      </c>
      <c r="D12" s="91">
        <v>97.23</v>
      </c>
      <c r="E12" s="91">
        <v>99.23</v>
      </c>
      <c r="F12" s="91">
        <v>99.37</v>
      </c>
      <c r="G12" s="92">
        <v>1.3999999999999999E-4</v>
      </c>
      <c r="H12" s="92">
        <v>0.222</v>
      </c>
      <c r="I12" s="92">
        <v>0</v>
      </c>
      <c r="J12" s="92">
        <v>6.3E-2</v>
      </c>
      <c r="K12" s="92">
        <v>0.46300000000000002</v>
      </c>
      <c r="L12" s="92">
        <v>4.282</v>
      </c>
      <c r="M12" s="93">
        <v>6.4000000000000001E-2</v>
      </c>
      <c r="N12" s="93">
        <v>2.0699999999999998</v>
      </c>
      <c r="O12" s="93">
        <v>0</v>
      </c>
      <c r="P12" s="93">
        <v>27.984000000000002</v>
      </c>
      <c r="Q12" s="93">
        <v>4.43</v>
      </c>
      <c r="R12" s="93">
        <v>64.608000000000004</v>
      </c>
    </row>
    <row r="13" spans="1:18">
      <c r="A13" s="87" t="str">
        <f t="shared" si="0"/>
        <v>O</v>
      </c>
      <c r="B13" s="90" t="s">
        <v>50</v>
      </c>
      <c r="C13" s="90" t="s">
        <v>37</v>
      </c>
      <c r="D13" s="91">
        <v>97.61</v>
      </c>
      <c r="E13" s="91">
        <v>97.72</v>
      </c>
      <c r="F13" s="91">
        <v>99</v>
      </c>
      <c r="G13" s="92">
        <v>0.15301999999999999</v>
      </c>
      <c r="H13" s="92">
        <v>0</v>
      </c>
      <c r="I13" s="92">
        <v>0</v>
      </c>
      <c r="J13" s="92">
        <v>0.214</v>
      </c>
      <c r="K13" s="92">
        <v>0.47</v>
      </c>
      <c r="L13" s="92">
        <v>4.2809999999999997</v>
      </c>
      <c r="M13" s="93">
        <v>67.14</v>
      </c>
      <c r="N13" s="93">
        <v>0</v>
      </c>
      <c r="O13" s="93">
        <v>0</v>
      </c>
      <c r="P13" s="93">
        <v>95.123999999999995</v>
      </c>
      <c r="Q13" s="93">
        <v>4.43</v>
      </c>
      <c r="R13" s="93">
        <v>64.608000000000004</v>
      </c>
    </row>
    <row r="14" spans="1:18">
      <c r="A14" s="87" t="str">
        <f t="shared" si="0"/>
        <v>N</v>
      </c>
      <c r="B14" s="90" t="s">
        <v>51</v>
      </c>
      <c r="C14" s="90" t="s">
        <v>37</v>
      </c>
      <c r="D14" s="91">
        <v>98.1</v>
      </c>
      <c r="E14" s="91">
        <v>98.44</v>
      </c>
      <c r="F14" s="91">
        <v>98.73</v>
      </c>
      <c r="G14" s="92">
        <v>0</v>
      </c>
      <c r="H14" s="92">
        <v>0</v>
      </c>
      <c r="I14" s="92">
        <v>0</v>
      </c>
      <c r="J14" s="92">
        <v>0.21299999999999999</v>
      </c>
      <c r="K14" s="92">
        <v>0.47399999999999998</v>
      </c>
      <c r="L14" s="92">
        <v>4.2750000000000004</v>
      </c>
      <c r="M14" s="93">
        <v>0</v>
      </c>
      <c r="N14" s="93">
        <v>0</v>
      </c>
      <c r="O14" s="93">
        <v>0</v>
      </c>
      <c r="P14" s="93">
        <v>95.123999999999995</v>
      </c>
      <c r="Q14" s="93">
        <v>4.43</v>
      </c>
      <c r="R14" s="93">
        <v>64.608000000000004</v>
      </c>
    </row>
    <row r="15" spans="1:18">
      <c r="A15" s="87" t="str">
        <f t="shared" si="0"/>
        <v>D</v>
      </c>
      <c r="B15" s="90" t="s">
        <v>52</v>
      </c>
      <c r="C15" s="90" t="s">
        <v>37</v>
      </c>
      <c r="D15" s="91">
        <v>98.96</v>
      </c>
      <c r="E15" s="91">
        <v>99.5</v>
      </c>
      <c r="F15" s="91">
        <v>99.35</v>
      </c>
      <c r="G15" s="92">
        <v>0</v>
      </c>
      <c r="H15" s="92">
        <v>0</v>
      </c>
      <c r="I15" s="92">
        <v>0</v>
      </c>
      <c r="J15" s="92">
        <v>0.21199999999999999</v>
      </c>
      <c r="K15" s="92">
        <v>0.47199999999999998</v>
      </c>
      <c r="L15" s="92">
        <v>4.2750000000000004</v>
      </c>
      <c r="M15" s="93">
        <v>0</v>
      </c>
      <c r="N15" s="93">
        <v>0</v>
      </c>
      <c r="O15" s="93">
        <v>0</v>
      </c>
      <c r="P15" s="93">
        <v>95.123999999999995</v>
      </c>
      <c r="Q15" s="93">
        <v>4.43</v>
      </c>
      <c r="R15" s="93">
        <v>64.608000000000004</v>
      </c>
    </row>
    <row r="16" spans="1:18">
      <c r="A16" s="87" t="str">
        <f t="shared" si="0"/>
        <v>E</v>
      </c>
      <c r="B16" s="90" t="s">
        <v>53</v>
      </c>
      <c r="C16" s="90" t="s">
        <v>37</v>
      </c>
      <c r="D16" s="91">
        <v>99.42</v>
      </c>
      <c r="E16" s="91">
        <v>99.18</v>
      </c>
      <c r="F16" s="91">
        <v>99.9</v>
      </c>
      <c r="G16" s="92">
        <v>0.22044</v>
      </c>
      <c r="H16" s="92">
        <v>0</v>
      </c>
      <c r="I16" s="92">
        <v>0</v>
      </c>
      <c r="J16" s="92">
        <v>0.22</v>
      </c>
      <c r="K16" s="92">
        <v>0</v>
      </c>
      <c r="L16" s="92">
        <v>0</v>
      </c>
      <c r="M16" s="93">
        <v>113.12</v>
      </c>
      <c r="N16" s="93">
        <v>0</v>
      </c>
      <c r="O16" s="93">
        <v>0</v>
      </c>
      <c r="P16" s="93">
        <v>113.12</v>
      </c>
      <c r="Q16" s="93">
        <v>0</v>
      </c>
      <c r="R16" s="93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2021-02-10T07:33:44Z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