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INFORMES MENSUALES\BOLETIN ELECTRONICO\2020\ENE\INF_ELABORADA\"/>
    </mc:Choice>
  </mc:AlternateContent>
  <xr:revisionPtr revIDLastSave="0" documentId="13_ncr:1_{F1DDAD74-CEA0-491A-A61F-9FD30AD0918F}" xr6:coauthVersionLast="41" xr6:coauthVersionMax="41" xr10:uidLastSave="{00000000-0000-0000-0000-000000000000}"/>
  <bookViews>
    <workbookView xWindow="-120" yWindow="-120" windowWidth="24240" windowHeight="13140" tabRatio="950" activeTab="1" xr2:uid="{00000000-000D-0000-FFFF-FFFF00000000}"/>
  </bookViews>
  <sheets>
    <sheet name="Indice" sheetId="110" r:id="rId1"/>
    <sheet name="T1" sheetId="82" r:id="rId2"/>
    <sheet name="T2" sheetId="108" r:id="rId3"/>
    <sheet name="T3" sheetId="105" r:id="rId4"/>
    <sheet name="Data 1" sheetId="17" r:id="rId5"/>
    <sheet name="Mozart Reports" sheetId="126" state="veryHidden" r:id="rId6"/>
  </sheets>
  <externalReferences>
    <externalReference r:id="rId7"/>
  </externalReferences>
  <definedNames>
    <definedName name="AAAP" localSheetId="2">#REF!</definedName>
    <definedName name="AAAP">#REF!</definedName>
    <definedName name="AAI" localSheetId="2">#REF!</definedName>
    <definedName name="AAI">#REF!</definedName>
    <definedName name="_xlnm.Print_Area" localSheetId="4">'Data 1'!$A$1:$K$1</definedName>
    <definedName name="_xlnm.Print_Area" localSheetId="0">Indice!$A$1:$F$13</definedName>
    <definedName name="_xlnm.Print_Area" localSheetId="1">'T1'!$B$2:$L$21</definedName>
    <definedName name="_xlnm.Print_Area" localSheetId="2">'T2'!$A$1:$E$22</definedName>
    <definedName name="_xlnm.Print_Area">#REF!</definedName>
    <definedName name="_xlnm.Auto_Open">"BOLETIN_MENSUAL_INGLES!ABRE_TODOS"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'T1'!ccc</definedName>
    <definedName name="ccc" localSheetId="2">'T2'!ccc</definedName>
    <definedName name="ccc">Indice!ccc</definedName>
    <definedName name="CCCCV">#REF!</definedName>
    <definedName name="CUADRO_ANTERIOR" localSheetId="0">Indice!CUADRO_ANTERIOR</definedName>
    <definedName name="CUADRO_ANTERIOR" localSheetId="1">'T1'!CUADRO_ANTERIOR</definedName>
    <definedName name="CUADRO_ANTERIOR" localSheetId="2">'T2'!CUADRO_ANTERIOR</definedName>
    <definedName name="CUADRO_ANTERIOR">Indice!CUADRO_ANTERIOR</definedName>
    <definedName name="cuadro_anterior_jcol">#N/A</definedName>
    <definedName name="CUADRO_PROXIMO" localSheetId="0">Indice!CUADRO_PROXIMO</definedName>
    <definedName name="CUADRO_PROXIMO" localSheetId="1">'T1'!CUADRO_PROXIMO</definedName>
    <definedName name="CUADRO_PROXIMO" localSheetId="2">'T2'!CUADRO_PROXIMO</definedName>
    <definedName name="CUADRO_PROXIMO">Indice!CUADRO_PROXIMO</definedName>
    <definedName name="cuadro_proximo_jcol">#N/A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DIA" localSheetId="2">#REF!</definedName>
    <definedName name="DIA">#REF!</definedName>
    <definedName name="Fecha">[1]I.Precios!$A$1:$A$74</definedName>
    <definedName name="FINALIZAR" localSheetId="0">Indice!FINALIZAR</definedName>
    <definedName name="FINALIZAR" localSheetId="1">'T1'!FINALIZAR</definedName>
    <definedName name="FINALIZAR" localSheetId="2">'T2'!FINALIZAR</definedName>
    <definedName name="FINALIZAR">Indice!FINALIZAR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'T1'!IMPRESION</definedName>
    <definedName name="IMPRESION" localSheetId="2">'T2'!IMPRESION</definedName>
    <definedName name="IMPRESION">Indice!IMPRESION</definedName>
    <definedName name="impresion_jcol">#N/A</definedName>
    <definedName name="Índice">[0]!INDICE</definedName>
    <definedName name="indice_jcol">[0]!INDICE</definedName>
    <definedName name="INFO" localSheetId="2">#REF!</definedName>
    <definedName name="INFO">#REF!</definedName>
    <definedName name="IPAAI" localSheetId="2">#REF!</definedName>
    <definedName name="IPAAI">#REF!</definedName>
    <definedName name="IPP" localSheetId="2">#REF!</definedName>
    <definedName name="IPP">#REF!</definedName>
    <definedName name="jkhjklhjkhjkl">#N/A</definedName>
    <definedName name="LAYO" localSheetId="2">#REF!</definedName>
    <definedName name="LAYO">#REF!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MSTR.Serie_calidad_RdT_anual_por_sistema">#REF!</definedName>
    <definedName name="MSTR.Serie_calidad_RdT_mensual_por_sistema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'T1'!nnn</definedName>
    <definedName name="nnn" localSheetId="2">'T2'!nnn</definedName>
    <definedName name="nnn">Indice!nnn</definedName>
    <definedName name="nnnn" localSheetId="0">Indice!nnnn</definedName>
    <definedName name="nnnn" localSheetId="1">'T1'!nnnn</definedName>
    <definedName name="nnnn" localSheetId="2">'T2'!nnnn</definedName>
    <definedName name="nnnn">Indice!nnnn</definedName>
    <definedName name="NombreTabla">"Dummy"</definedName>
    <definedName name="nu" localSheetId="0">Indice!nu</definedName>
    <definedName name="nu">Indice!nu</definedName>
    <definedName name="nuevo">#N/A</definedName>
    <definedName name="PA" localSheetId="2">#REF!</definedName>
    <definedName name="PA">#REF!</definedName>
    <definedName name="PEMD" localSheetId="2">#REF!</definedName>
    <definedName name="PEMD">#REF!</definedName>
    <definedName name="PEMP" localSheetId="2">#REF!</definedName>
    <definedName name="PEMP">#REF!</definedName>
    <definedName name="PLANI" localSheetId="2">#REF!</definedName>
    <definedName name="PLANI">#REF!</definedName>
    <definedName name="PLANM" localSheetId="2">#REF!</definedName>
    <definedName name="PLANM">#REF!</definedName>
    <definedName name="PRINCIPAL" localSheetId="0">Indice!PRINCIPAL</definedName>
    <definedName name="PRINCIPAL" localSheetId="1">'T1'!PRINCIPAL</definedName>
    <definedName name="PRINCIPAL" localSheetId="2">'T2'!PRINCIPAL</definedName>
    <definedName name="PRINCIPAL">Indice!PRINCIPAL</definedName>
    <definedName name="principal_jcol">#N/A</definedName>
    <definedName name="RAAI" localSheetId="2">#REF!</definedName>
    <definedName name="RAAI">#REF!</definedName>
    <definedName name="Rango">[1]I.PxD!#REF!</definedName>
    <definedName name="REIA" localSheetId="2">#REF!</definedName>
    <definedName name="REIA">#REF!</definedName>
    <definedName name="rosa" localSheetId="0">Indice!rosa</definedName>
    <definedName name="rosa">Indice!rosa</definedName>
    <definedName name="rosa2" localSheetId="0">Indice!rosa2</definedName>
    <definedName name="rosa2">Indice!rosa2</definedName>
    <definedName name="RP" localSheetId="2">#REF!</definedName>
    <definedName name="RP">#REF!</definedName>
    <definedName name="sfasfasf">[0]!INDICE</definedName>
    <definedName name="TAI" localSheetId="2">#REF!</definedName>
    <definedName name="TAI">#REF!</definedName>
    <definedName name="_xlnm.Print_Titles" localSheetId="4">'Data 1'!$1:$1</definedName>
    <definedName name="v">#N/A</definedName>
    <definedName name="VV" localSheetId="0">Indice!VV</definedName>
    <definedName name="VV">Indice!VV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>Indice!x</definedName>
    <definedName name="XX" localSheetId="0">Indice!XX</definedName>
    <definedName name="XX" localSheetId="1">'T1'!XX</definedName>
    <definedName name="XX" localSheetId="2">'T2'!XX</definedName>
    <definedName name="XX">Indice!XX</definedName>
    <definedName name="xxx" localSheetId="0">Indice!xxx</definedName>
    <definedName name="xxx" localSheetId="1">'T1'!xxx</definedName>
    <definedName name="xxx" localSheetId="2">'T2'!xxx</definedName>
    <definedName name="xxx">Indice!xxx</definedName>
    <definedName name="XXXX" localSheetId="0">#REF!</definedName>
  </definedNames>
  <calcPr calcId="191029"/>
  <customWorkbookViews>
    <customWorkbookView name="C2_V" guid="{93154E7E-DC5B-11D6-846E-0008C7298EBA}" includePrintSettings="0" includeHiddenRowCol="0" maximized="1" showSheetTabs="0" windowWidth="794" windowHeight="457" tabRatio="754" activeSheetId="23816" showStatusbar="0"/>
    <customWorkbookView name="C3_V" guid="{93154E7F-DC5B-11D6-846E-0008C7298EBA}" includePrintSettings="0" includeHiddenRowCol="0" maximized="1" showSheetTabs="0" windowWidth="794" windowHeight="457" tabRatio="754" activeSheetId="23817" showStatusbar="0"/>
    <customWorkbookView name="C5_V" guid="{93154E80-DC5B-11D6-846E-0008C7298EBA}" includePrintSettings="0" includeHiddenRowCol="0" maximized="1" showSheetTabs="0" windowWidth="794" windowHeight="457" tabRatio="754" activeSheetId="23816" showStatusbar="0"/>
    <customWorkbookView name="C11_V" guid="{93154E81-DC5B-11D6-846E-0008C7298EBA}" includePrintSettings="0" includeHiddenRowCol="0" maximized="1" showSheetTabs="0" windowWidth="794" windowHeight="457" tabRatio="754" activeSheetId="23816" showStatusbar="0"/>
    <customWorkbookView name="C12_V" guid="{93154E82-DC5B-11D6-846E-0008C7298EBA}" includePrintSettings="0" includeHiddenRowCol="0" maximized="1" showSheetTabs="0" windowWidth="794" windowHeight="457" tabRatio="754" activeSheetId="23817" showStatusbar="0"/>
    <customWorkbookView name="C9_V" guid="{93154E83-DC5B-11D6-846E-0008C7298EBA}" includePrintSettings="0" includeHiddenRowCol="0" maximized="1" showSheetTabs="0" windowWidth="794" windowHeight="457" tabRatio="754" activeSheetId="23817" showStatus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105" l="1"/>
  <c r="K3" i="82" l="1"/>
  <c r="E3" i="108" l="1"/>
  <c r="E3" i="105"/>
  <c r="E16" i="105"/>
  <c r="D16" i="105"/>
  <c r="E15" i="105"/>
  <c r="D15" i="105"/>
  <c r="E13" i="105"/>
  <c r="D13" i="105"/>
  <c r="E12" i="105"/>
  <c r="D12" i="105"/>
  <c r="E10" i="105"/>
  <c r="D10" i="105"/>
  <c r="E9" i="105"/>
  <c r="D9" i="105"/>
  <c r="A5" i="17"/>
  <c r="A6" i="17"/>
  <c r="A7" i="17"/>
  <c r="A8" i="17"/>
  <c r="A9" i="17"/>
  <c r="A10" i="17"/>
  <c r="A11" i="17"/>
  <c r="A12" i="17"/>
  <c r="A13" i="17"/>
  <c r="A14" i="17"/>
  <c r="A15" i="17"/>
  <c r="A16" i="17"/>
  <c r="A4" i="17"/>
  <c r="I9" i="82" l="1"/>
  <c r="K19" i="82"/>
  <c r="E3" i="110" l="1"/>
  <c r="E10" i="110" l="1"/>
  <c r="E9" i="110"/>
  <c r="E8" i="110"/>
  <c r="K18" i="82" l="1"/>
  <c r="K17" i="82"/>
  <c r="K16" i="82"/>
  <c r="K15" i="82"/>
  <c r="K13" i="82"/>
  <c r="F9" i="82" l="1"/>
  <c r="H9" i="82"/>
  <c r="J9" i="82"/>
  <c r="K9" i="82" l="1"/>
  <c r="K14" i="82" l="1"/>
  <c r="K12" i="82"/>
  <c r="K11" i="82"/>
  <c r="K10" i="82"/>
</calcChain>
</file>

<file path=xl/sharedStrings.xml><?xml version="1.0" encoding="utf-8"?>
<sst xmlns="http://schemas.openxmlformats.org/spreadsheetml/2006/main" count="102" uniqueCount="58">
  <si>
    <t>Total</t>
  </si>
  <si>
    <t>Baleares</t>
  </si>
  <si>
    <t>Canarias</t>
  </si>
  <si>
    <t>400 kV</t>
  </si>
  <si>
    <t xml:space="preserve"> ≤ 220 kV</t>
  </si>
  <si>
    <t>Península</t>
  </si>
  <si>
    <t>Total líneas (km)</t>
  </si>
  <si>
    <t>Líneas aéreas (km)</t>
  </si>
  <si>
    <t>Cable submarino (km)</t>
  </si>
  <si>
    <t>Cable subterráneo (km)</t>
  </si>
  <si>
    <t>Transformación (MVA)</t>
  </si>
  <si>
    <t>Red de transporte</t>
  </si>
  <si>
    <t>Instalaciones de la red de transporte en España</t>
  </si>
  <si>
    <t>Datos provisionales pendientes de auditoría en curso.</t>
  </si>
  <si>
    <t>Boletín mensual</t>
  </si>
  <si>
    <t>Acumulado anual</t>
  </si>
  <si>
    <t>Energía no suministrada  (MWh)</t>
  </si>
  <si>
    <t>Tiempo de interrupción medio (minutos)</t>
  </si>
  <si>
    <t>Datos provisionales pendientes de auditoría.</t>
  </si>
  <si>
    <t>Número de unidades</t>
  </si>
  <si>
    <t>Condensadores (MVAr)</t>
  </si>
  <si>
    <t>Subestaciones (posiciones)</t>
  </si>
  <si>
    <t>Reactancias (MVAr)</t>
  </si>
  <si>
    <t>Tiempo de interrupción medio  (minutos)</t>
  </si>
  <si>
    <t>Peninsular</t>
  </si>
  <si>
    <t>Evolución del índice de disponibilidad de la red de transporte</t>
  </si>
  <si>
    <t>(%)</t>
  </si>
  <si>
    <t>Energía no suministrada (ENS) y tiempo de interrupción medio (TIM)</t>
  </si>
  <si>
    <t xml:space="preserve"> </t>
  </si>
  <si>
    <t xml:space="preserve">• </t>
  </si>
  <si>
    <t>Incluye los activos de la red de transporte del resto de empresas.</t>
  </si>
  <si>
    <t>Mayo 2019</t>
  </si>
  <si>
    <t>Energía no suministrada (MWh) Acum. Año</t>
  </si>
  <si>
    <t>Tiempo de interrupción medio Acum. Año (minutos)</t>
  </si>
  <si>
    <t>Indicadores</t>
  </si>
  <si>
    <t>Mes</t>
  </si>
  <si>
    <t>Sistema Eléctrico</t>
  </si>
  <si>
    <t>Ámbito RdT</t>
  </si>
  <si>
    <t>RdT</t>
  </si>
  <si>
    <t>Disponibilidad Total Acum. Mes (%)</t>
  </si>
  <si>
    <t>Tiempo de interrupción medio Acum. Mes (minutos)</t>
  </si>
  <si>
    <t>Energía no suministrada (MWh)</t>
  </si>
  <si>
    <t>Enero 2019</t>
  </si>
  <si>
    <t>Febrero 2019</t>
  </si>
  <si>
    <t>Marzo 2019</t>
  </si>
  <si>
    <t>Abril 2019</t>
  </si>
  <si>
    <t>Junio 2019</t>
  </si>
  <si>
    <t>Julio 2019</t>
  </si>
  <si>
    <t>Agosto 2019</t>
  </si>
  <si>
    <t>Septiembre 2019</t>
  </si>
  <si>
    <t>Octubre 2019</t>
  </si>
  <si>
    <t>Noviembre 2019</t>
  </si>
  <si>
    <t>Diciembre 2019</t>
  </si>
  <si>
    <t>Enero 2020</t>
  </si>
  <si>
    <t>&lt;mi app="e" ver="22"&gt;&lt;rptloc guid="0db0ac30ece54b979b505039ba9767f9" rank="0" ds="1"&gt;&lt;ri hasPG="0" name="Serie calidad RDT mensual por sistema" id="1B9CACDC447B36EA5480098B37C9E13B" path="Objetos públicos\Informes\Informes macros\Boletín\Serie calidad RDT mensual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ut="02/11/2020 09:07:13" si="2.0000000188cb45ee04ffa07bafdb034fe0975dac19b3cf834e1fc893749466430f8da1d91fa296b7fb4309961139fe51acf380111989ce6b57ff004dfbc5d93563a931c5f8a217711b2d1b488d5654a6ae3a1f8086bdce81d1d267ddb85f0aa5a3334900fc5a9de3eb3aa9c96fd5c8465902d9ebe6aeae8c9d8e8486d13a66aa4de2.3082.0.1.Europe/Madrid.upriv*_1*_pidn2*_8*_session*-lat*_1.0000000138609ad41102f5b217aaef62447bac25b5ee3e7204a26b46584a51f23551f5cda17dbd609b1c63988fe04f0331c9b393b320705f.00000001133d324e118256b7386eeb7b8f52e2abb5ee3e729a1ce9d00ebb9d649a2e6c0383550dc1cb0a76539d335a0abb630297a57c801a.0.1.1.BDEbi.D066E1C611E6257C10D00080EF253B44.0-3082.1.1_-0.1.0_-3082.1.1_5.5.0.*0.000000011f96fabfbe493bf527bbbe882cb18dfac911585ac3e99b0f4c5a3be5e8128f3ce3880855.0.10*.25*.15*.214.23.10*.4*.0400*.0074J.e.00000001f2def24dfefc11b8f07f866c0f81ba1cc911585abc9e69983d76534ca948d7ff583d5619.0" msgID="DF69EF5F11EA4CADA7030080EFA55BAF"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1" ece="B1" enr="MSTR.Serie_calidad_RDT_mensual_por_sistema.1" ptn="" qtn="" rows="16" cols="17" /&gt;&lt;esdo ews="" ece="" ptn="" /&gt;&lt;/excel&gt;&lt;pgs&gt;&lt;pg rows="13" cols="15" nrr="221" nrc="330"&gt;&lt;pg /&gt;&lt;bls&gt;&lt;bl sr="1" sc="1" rfetch="13" cfetch="15" posid="1" darows="0" dacols="1"&gt;&lt;excel&gt;&lt;epo ews="Data 1" ece="B1" enr="MSTR.Serie_calidad_RDT_mensual_por_sistema.1" ptn="" qtn="" rows="16" cols="17" /&gt;&lt;esdo ews="" ece="" ptn="" /&gt;&lt;/excel&gt;&lt;gridRng&gt;&lt;sect id="TITLE_AREA" rngprop="1:1:3:2" /&gt;&lt;sect id="ROWHEADERS_AREA" rngprop="4:1:13:2" /&gt;&lt;sect id="COLUMNHEADERS_AREA" rngprop="1:3:3:15" /&gt;&lt;sect id="DATA_AREA" rngprop="4:3:13:15" /&gt;&lt;/gridRng&gt;&lt;shapes /&gt;&lt;/bl&gt;&lt;/bls&gt;&lt;/pg&gt;&lt;/pgs&gt;&lt;/rptloc&gt;&lt;/mi&gt;</t>
  </si>
  <si>
    <t>&lt;mi app="e" ver="22"&gt;&lt;rptloc guid="9560f38efd3241a6b9009bb0017b6997" rank="0" ds="1"&gt;&lt;ri hasPG="0" name="Serie calidad REE anual por sistema" id="036CBA314C9176F61A395BAD319B9C10" path="Objetos públicos\Informes\Informes macros\Consejo\Serie calidad REE anual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ut="02/11/2020 09:07:20" si="2.0000000188cb45ee04ffa07bafdb034fe0975dac19b3cf834e1fc893749466430f8da1d91fa296b7fb4309961139fe51acf380111989ce6b57ff004dfbc5d93563a931c5f8a217711b2d1b488d5654a6ae3a1f8086bdce81d1d267ddb85f0aa5a3334900fc5a9de3eb3aa9c96fd5c8465902d9ebe6aeae8c9d8e8486d13a66aa4de2.3082.0.1.Europe/Madrid.upriv*_1*_pidn2*_8*_session*-lat*_1.0000000138609ad41102f5b217aaef62447bac25b5ee3e7204a26b46584a51f23551f5cda17dbd609b1c63988fe04f0331c9b393b320705f.00000001133d324e118256b7386eeb7b8f52e2abb5ee3e729a1ce9d00ebb9d649a2e6c0383550dc1cb0a76539d335a0abb630297a57c801a.0.1.1.BDEbi.D066E1C611E6257C10D00080EF253B44.0-3082.1.1_-0.1.0_-3082.1.1_5.5.0.*0.000000011f96fabfbe493bf527bbbe882cb18dfac911585ac3e99b0f4c5a3be5e8128f3ce3880855.0.10*.25*.15*.214.23.10*.4*.0400*.0074J.e.00000001f2def24dfefc11b8f07f866c0f81ba1cc911585abc9e69983d76534ca948d7ff583d5619.0" msgID="DF6E7A6B11EA4CADA7030080EFA55AAD"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3_CONSEJO" ece="A1" enr="MSTR.Serie_calidad_REE_anual_por_sistema" ptn="" qtn="" rows="41" cols="13" /&gt;&lt;esdo ews="" ece="" ptn="" /&gt;&lt;/excel&gt;&lt;pgs&gt;&lt;pg rows="39" cols="10" nrr="708" nrc="250"&gt;&lt;pg /&gt;&lt;bls&gt;&lt;bl sr="1" sc="1" rfetch="39" cfetch="10" posid="1" darows="0" dacols="1"&gt;&lt;excel&gt;&lt;epo ews="Data 3_CONSEJO" ece="A1" enr="MSTR.Serie_calidad_REE_anual_por_sistema"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</si>
  <si>
    <t>980b125fab084813a17dbdbf2f44098d</t>
  </si>
  <si>
    <t>&lt;mi app="e" ver="22"&gt;&lt;rptloc guid="a50d0a0fca64470cad3fa4d84ddf49cc" rank="0" ds="1"&gt;&lt;ri hasPG="0" name="Serie calidad REE mensual por sistema" id="4969EFF34347FF320DF5429C8A801097" path="Objetos públicos\Informes\Informes macros\Consejo\Serie calidad REE mensual por sistema" cf="0" prompt="1" ve="0" vm="0" flashpth="d:\Usuarios\FUEPERRO\AppData\Local\Temp\" fimagepth="d:\Usuarios\FUEPERRO\AppData\Local\Temp\" swfn="DashboardViewer.swf" fvars="" dvis=""&gt;&lt;ans&gt;&lt;pan pk="B7C3BF0D4428274429E8B8B9E552B212@0@10" aid="EFAF5E76465120E133A58886DF2D2741" /&gt;&lt;/ans&gt;&lt;ci ps="BI" srv="apcpr65b" prj="BDEbi" prjid="D066E1C611E6257C10D00080EF253B44" li="FUEPERRO" am="s" /&gt;&lt;lu ut="02/11/2020 09:07:31" si="2.0000000188cb45ee04ffa07bafdb034fe0975dac19b3cf834e1fc893749466430f8da1d91fa296b7fb4309961139fe51acf380111989ce6b57ff004dfbc5d93563a931c5f8a217711b2d1b488d5654a6ae3a1f8086bdce81d1d267ddb85f0aa5a3334900fc5a9de3eb3aa9c96fd5c8465902d9ebe6aeae8c9d8e8486d13a66aa4de2.3082.0.1.Europe/Madrid.upriv*_1*_pidn2*_8*_session*-lat*_1.0000000138609ad41102f5b217aaef62447bac25b5ee3e7204a26b46584a51f23551f5cda17dbd609b1c63988fe04f0331c9b393b320705f.00000001133d324e118256b7386eeb7b8f52e2abb5ee3e729a1ce9d00ebb9d649a2e6c0383550dc1cb0a76539d335a0abb630297a57c801a.0.1.1.BDEbi.D066E1C611E6257C10D00080EF253B44.0-3082.1.1_-0.1.0_-3082.1.1_5.5.0.*0.000000011f96fabfbe493bf527bbbe882cb18dfac911585ac3e99b0f4c5a3be5e8128f3ce3880855.0.10*.25*.15*.214.23.10*.4*.0400*.0074J.e.00000001f2def24dfefc11b8f07f866c0f81ba1cc911585abc9e69983d76534ca948d7ff583d5619.0" msgID="DF7A83A111EA4CADA7030080EF357BAE"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ews="Data 2_CONSEJO" ece="A1" enr="MSTR.Serie_calidad_REE_mensual_por_sistema" ptn="" qtn="" rows="41" cols="13" /&gt;&lt;esdo ews="" ece="" ptn="" /&gt;&lt;/excel&gt;&lt;pgs&gt;&lt;pg rows="39" cols="10" nrr="666" nrc="230"&gt;&lt;pg /&gt;&lt;bls&gt;&lt;bl sr="1" sc="1" rfetch="39" cfetch="10" posid="1" darows="0" dacols="1"&gt;&lt;excel&gt;&lt;epo ews="Data 2_CONSEJO" ece="A1" enr="MSTR.Serie_calidad_REE_mensual_por_sistema" ptn="" qtn="" rows="41" cols="13" /&gt;&lt;esdo ews="" ece="" ptn="" /&gt;&lt;/excel&gt;&lt;gridRng&gt;&lt;sect id="TITLE_AREA" rngprop="1:1:2:3" /&gt;&lt;sect id="ROWHEADERS_AREA" rngprop="3:1:39:3" /&gt;&lt;sect id="COLUMNHEADERS_AREA" rngprop="1:4:2:10" /&gt;&lt;sect id="DATA_AREA" rngprop="3:4:39:10"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</si>
</sst>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#,##0.0"/>
    <numFmt numFmtId="165" formatCode="0.0"/>
    <numFmt numFmtId="166" formatCode="0_)"/>
    <numFmt numFmtId="167" formatCode="0.00_)"/>
    <numFmt numFmtId="168" formatCode="_-* #,##0.00[$€]_-;\-* #,##0.00[$€]_-;_-* &quot;-&quot;??[$€]_-;_-@_-"/>
    <numFmt numFmtId="169" formatCode="0.000"/>
    <numFmt numFmtId="170" formatCode="_(&quot;€&quot;* #,##0.00_);_(&quot;€&quot;* \(#,##0.00\);_(&quot;€&quot;* &quot;-&quot;??_);_(@_)"/>
    <numFmt numFmtId="171" formatCode="#,##0.000"/>
    <numFmt numFmtId="172" formatCode="[$-C0A]d\-mmm\-yy;@"/>
    <numFmt numFmtId="173" formatCode="[$-C0A]mmmm\-yy;@"/>
    <numFmt numFmtId="174" formatCode="#,##0;\(#,##0\)"/>
    <numFmt numFmtId="175" formatCode="#,##0.0;\(#,##0.0\)"/>
    <numFmt numFmtId="176" formatCode="#,##0.00;\(#,##0.00\)"/>
    <numFmt numFmtId="177" formatCode="#,##0.000;\(#,##0.000\)"/>
  </numFmts>
  <fonts count="36">
    <font>
      <sz val="10"/>
      <name val="Geneva"/>
    </font>
    <font>
      <sz val="11"/>
      <color theme="1"/>
      <name val="Calibri"/>
      <family val="2"/>
      <scheme val="minor"/>
    </font>
    <font>
      <sz val="10"/>
      <name val="Geneva"/>
    </font>
    <font>
      <sz val="10"/>
      <name val="Arial"/>
      <family val="2"/>
    </font>
    <font>
      <sz val="9"/>
      <name val="Futura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8"/>
      <color indexed="9"/>
      <name val="Arial"/>
      <family val="2"/>
    </font>
    <font>
      <sz val="8"/>
      <color indexed="32"/>
      <name val="Arial"/>
      <family val="2"/>
    </font>
    <font>
      <sz val="10"/>
      <color indexed="8"/>
      <name val="Geneva"/>
    </font>
    <font>
      <sz val="10"/>
      <color indexed="56"/>
      <name val="Geneva"/>
    </font>
    <font>
      <sz val="10"/>
      <color indexed="32"/>
      <name val="Arial"/>
      <family val="2"/>
    </font>
    <font>
      <b/>
      <sz val="10"/>
      <color indexed="8"/>
      <name val="Geneva"/>
    </font>
    <font>
      <b/>
      <sz val="8"/>
      <color indexed="32"/>
      <name val="Arial"/>
      <family val="2"/>
    </font>
    <font>
      <sz val="10"/>
      <name val="Arial"/>
      <family val="2"/>
    </font>
    <font>
      <b/>
      <sz val="8"/>
      <color rgb="FF004563"/>
      <name val="Arial"/>
      <family val="2"/>
    </font>
    <font>
      <sz val="10"/>
      <name val="Arial"/>
      <family val="2"/>
    </font>
    <font>
      <sz val="10"/>
      <name val="Geneva"/>
      <family val="2"/>
    </font>
    <font>
      <u/>
      <sz val="10"/>
      <color indexed="12"/>
      <name val="Geneva"/>
      <family val="2"/>
    </font>
    <font>
      <sz val="10"/>
      <color rgb="FF004563"/>
      <name val="Geneva"/>
    </font>
    <font>
      <b/>
      <sz val="8"/>
      <color rgb="FF003366"/>
      <name val="Arial"/>
      <family val="2"/>
    </font>
    <font>
      <sz val="10"/>
      <color rgb="FF003366"/>
      <name val="Arial"/>
      <family val="2"/>
    </font>
    <font>
      <sz val="8"/>
      <color rgb="FF003366"/>
      <name val="Arial"/>
      <family val="2"/>
    </font>
    <font>
      <b/>
      <sz val="10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sz val="10"/>
      <color indexed="21"/>
      <name val="Symbol"/>
      <family val="1"/>
      <charset val="2"/>
    </font>
    <font>
      <sz val="10"/>
      <name val="Arial"/>
      <family val="2"/>
    </font>
    <font>
      <sz val="8"/>
      <color rgb="FF000000"/>
      <name val="Arial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10"/>
      <color rgb="FF000000"/>
      <name val="Geneva"/>
    </font>
    <font>
      <sz val="10"/>
      <color theme="0"/>
      <name val="Geneva"/>
    </font>
  </fonts>
  <fills count="9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DFDFDF"/>
        <bgColor rgb="FFFFFFFF"/>
      </patternFill>
    </fill>
    <fill>
      <patternFill patternType="solid">
        <fgColor rgb="FFFFFFFF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 style="thin">
        <color indexed="63"/>
      </top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/>
      <bottom style="thin">
        <color rgb="FFC0C0C0"/>
      </bottom>
      <diagonal/>
    </border>
  </borders>
  <cellStyleXfs count="30">
    <xf numFmtId="0" fontId="0" fillId="0" borderId="0"/>
    <xf numFmtId="168" fontId="2" fillId="0" borderId="0" applyFont="0" applyFill="0" applyBorder="0" applyAlignment="0" applyProtection="0"/>
    <xf numFmtId="0" fontId="4" fillId="0" borderId="0"/>
    <xf numFmtId="166" fontId="2" fillId="0" borderId="0"/>
    <xf numFmtId="0" fontId="3" fillId="0" borderId="0"/>
    <xf numFmtId="0" fontId="16" fillId="0" borderId="0"/>
    <xf numFmtId="166" fontId="2" fillId="0" borderId="0"/>
    <xf numFmtId="166" fontId="2" fillId="0" borderId="0"/>
    <xf numFmtId="0" fontId="3" fillId="0" borderId="0"/>
    <xf numFmtId="0" fontId="3" fillId="0" borderId="0"/>
    <xf numFmtId="0" fontId="3" fillId="0" borderId="1" applyNumberFormat="0" applyFill="0" applyProtection="0">
      <alignment horizontal="right"/>
    </xf>
    <xf numFmtId="0" fontId="18" fillId="0" borderId="0"/>
    <xf numFmtId="0" fontId="20" fillId="0" borderId="0" applyNumberFormat="0" applyFill="0" applyBorder="0" applyAlignment="0" applyProtection="0">
      <alignment vertical="top"/>
      <protection locked="0"/>
    </xf>
    <xf numFmtId="170" fontId="3" fillId="0" borderId="0" applyFont="0" applyFill="0" applyBorder="0" applyAlignment="0" applyProtection="0"/>
    <xf numFmtId="172" fontId="1" fillId="0" borderId="0"/>
    <xf numFmtId="172" fontId="3" fillId="0" borderId="0"/>
    <xf numFmtId="0" fontId="2" fillId="0" borderId="0"/>
    <xf numFmtId="173" fontId="30" fillId="0" borderId="0"/>
    <xf numFmtId="173" fontId="3" fillId="0" borderId="0"/>
    <xf numFmtId="4" fontId="31" fillId="6" borderId="6">
      <alignment horizontal="right" vertical="center"/>
    </xf>
    <xf numFmtId="0" fontId="32" fillId="7" borderId="6">
      <alignment vertical="center" wrapText="1"/>
    </xf>
    <xf numFmtId="0" fontId="32" fillId="7" borderId="6">
      <alignment horizontal="center" wrapText="1"/>
    </xf>
    <xf numFmtId="0" fontId="33" fillId="6" borderId="6">
      <alignment horizontal="left" vertical="center" wrapText="1"/>
    </xf>
    <xf numFmtId="3" fontId="31" fillId="6" borderId="6">
      <alignment horizontal="right" vertical="center"/>
    </xf>
    <xf numFmtId="0" fontId="31" fillId="6" borderId="6">
      <alignment horizontal="right" vertical="center"/>
    </xf>
    <xf numFmtId="0" fontId="34" fillId="8" borderId="7"/>
    <xf numFmtId="174" fontId="31" fillId="6" borderId="6">
      <alignment horizontal="right" vertical="center"/>
    </xf>
    <xf numFmtId="175" fontId="31" fillId="6" borderId="6">
      <alignment horizontal="right" vertical="center"/>
    </xf>
    <xf numFmtId="176" fontId="31" fillId="6" borderId="6">
      <alignment horizontal="right" vertical="center"/>
    </xf>
    <xf numFmtId="177" fontId="31" fillId="6" borderId="6">
      <alignment horizontal="right" vertical="center"/>
    </xf>
  </cellStyleXfs>
  <cellXfs count="105">
    <xf numFmtId="0" fontId="0" fillId="0" borderId="0" xfId="0"/>
    <xf numFmtId="0" fontId="5" fillId="0" borderId="0" xfId="9" applyFont="1" applyFill="1" applyAlignment="1" applyProtection="1">
      <alignment horizontal="right"/>
    </xf>
    <xf numFmtId="0" fontId="3" fillId="0" borderId="0" xfId="8" applyFill="1" applyProtection="1"/>
    <xf numFmtId="0" fontId="5" fillId="0" borderId="0" xfId="8" applyFont="1" applyFill="1" applyAlignment="1" applyProtection="1">
      <alignment horizontal="right"/>
    </xf>
    <xf numFmtId="0" fontId="12" fillId="0" borderId="0" xfId="8" applyFont="1" applyFill="1" applyBorder="1" applyProtection="1"/>
    <xf numFmtId="0" fontId="11" fillId="0" borderId="0" xfId="8" applyFont="1" applyFill="1" applyBorder="1" applyProtection="1"/>
    <xf numFmtId="0" fontId="6" fillId="0" borderId="0" xfId="8" applyFont="1" applyFill="1" applyBorder="1" applyAlignment="1" applyProtection="1"/>
    <xf numFmtId="0" fontId="6" fillId="0" borderId="0" xfId="8" applyFont="1" applyFill="1" applyBorder="1" applyAlignment="1" applyProtection="1">
      <alignment horizontal="left" vertical="center" indent="1"/>
    </xf>
    <xf numFmtId="0" fontId="6" fillId="0" borderId="0" xfId="8" applyFont="1" applyFill="1" applyBorder="1" applyAlignment="1" applyProtection="1">
      <alignment horizontal="left"/>
    </xf>
    <xf numFmtId="0" fontId="9" fillId="2" borderId="0" xfId="8" applyFont="1" applyFill="1" applyBorder="1" applyProtection="1"/>
    <xf numFmtId="0" fontId="9" fillId="2" borderId="2" xfId="8" applyFont="1" applyFill="1" applyBorder="1" applyProtection="1"/>
    <xf numFmtId="0" fontId="10" fillId="0" borderId="0" xfId="8" applyFont="1" applyFill="1" applyBorder="1" applyProtection="1"/>
    <xf numFmtId="1" fontId="13" fillId="0" borderId="0" xfId="8" applyNumberFormat="1" applyFont="1" applyFill="1" applyProtection="1"/>
    <xf numFmtId="0" fontId="13" fillId="0" borderId="0" xfId="8" applyFont="1" applyFill="1" applyBorder="1" applyProtection="1"/>
    <xf numFmtId="0" fontId="13" fillId="0" borderId="0" xfId="8" applyFont="1" applyFill="1" applyProtection="1"/>
    <xf numFmtId="0" fontId="14" fillId="0" borderId="0" xfId="8" applyFont="1" applyFill="1" applyAlignment="1" applyProtection="1">
      <alignment horizontal="right"/>
    </xf>
    <xf numFmtId="0" fontId="12" fillId="0" borderId="0" xfId="8" applyFont="1" applyFill="1" applyBorder="1" applyAlignment="1" applyProtection="1">
      <alignment horizontal="left" indent="1"/>
    </xf>
    <xf numFmtId="3" fontId="13" fillId="0" borderId="0" xfId="8" applyNumberFormat="1" applyFont="1" applyFill="1" applyProtection="1"/>
    <xf numFmtId="166" fontId="0" fillId="0" borderId="0" xfId="7" applyFont="1" applyFill="1" applyProtection="1"/>
    <xf numFmtId="166" fontId="11" fillId="0" borderId="0" xfId="7" applyFont="1" applyFill="1" applyBorder="1" applyProtection="1"/>
    <xf numFmtId="166" fontId="12" fillId="0" borderId="0" xfId="7" applyFont="1" applyFill="1" applyBorder="1" applyProtection="1"/>
    <xf numFmtId="166" fontId="6" fillId="0" borderId="0" xfId="7" applyFont="1" applyFill="1" applyBorder="1" applyAlignment="1" applyProtection="1"/>
    <xf numFmtId="166" fontId="6" fillId="0" borderId="0" xfId="7" applyFont="1" applyFill="1" applyBorder="1" applyAlignment="1" applyProtection="1">
      <alignment horizontal="left" vertical="center" indent="1"/>
    </xf>
    <xf numFmtId="166" fontId="12" fillId="0" borderId="0" xfId="7" applyFont="1" applyFill="1" applyBorder="1" applyAlignment="1" applyProtection="1">
      <alignment horizontal="left" indent="1"/>
    </xf>
    <xf numFmtId="166" fontId="0" fillId="0" borderId="0" xfId="7" applyFont="1" applyFill="1" applyBorder="1" applyProtection="1"/>
    <xf numFmtId="166" fontId="0" fillId="0" borderId="0" xfId="7" applyNumberFormat="1" applyFont="1" applyFill="1" applyBorder="1" applyProtection="1"/>
    <xf numFmtId="166" fontId="5" fillId="0" borderId="0" xfId="3" applyFont="1" applyFill="1" applyAlignment="1" applyProtection="1"/>
    <xf numFmtId="166" fontId="0" fillId="0" borderId="0" xfId="3" applyFont="1"/>
    <xf numFmtId="0" fontId="7" fillId="2" borderId="0" xfId="8" applyFont="1" applyFill="1" applyBorder="1" applyProtection="1"/>
    <xf numFmtId="0" fontId="9" fillId="2" borderId="2" xfId="8" applyFont="1" applyFill="1" applyBorder="1" applyAlignment="1" applyProtection="1">
      <alignment horizontal="right"/>
    </xf>
    <xf numFmtId="0" fontId="9" fillId="2" borderId="0" xfId="8" applyFont="1" applyFill="1" applyBorder="1" applyAlignment="1" applyProtection="1">
      <alignment horizontal="right"/>
    </xf>
    <xf numFmtId="3" fontId="8" fillId="0" borderId="0" xfId="8" applyNumberFormat="1" applyFont="1" applyFill="1" applyProtection="1"/>
    <xf numFmtId="164" fontId="8" fillId="0" borderId="0" xfId="8" applyNumberFormat="1" applyFont="1" applyFill="1" applyProtection="1"/>
    <xf numFmtId="165" fontId="13" fillId="0" borderId="0" xfId="8" applyNumberFormat="1" applyFont="1" applyFill="1" applyProtection="1"/>
    <xf numFmtId="3" fontId="10" fillId="0" borderId="0" xfId="8" applyNumberFormat="1" applyFont="1" applyFill="1" applyProtection="1"/>
    <xf numFmtId="0" fontId="6" fillId="0" borderId="0" xfId="8" applyFont="1" applyFill="1" applyBorder="1" applyProtection="1"/>
    <xf numFmtId="3" fontId="15" fillId="0" borderId="0" xfId="8" applyNumberFormat="1" applyFont="1" applyFill="1" applyProtection="1"/>
    <xf numFmtId="0" fontId="11" fillId="0" borderId="0" xfId="0" applyFont="1" applyFill="1"/>
    <xf numFmtId="166" fontId="8" fillId="0" borderId="0" xfId="0" applyNumberFormat="1" applyFont="1" applyFill="1" applyBorder="1" applyAlignment="1" applyProtection="1">
      <alignment vertical="center" wrapText="1"/>
    </xf>
    <xf numFmtId="0" fontId="6" fillId="3" borderId="0" xfId="8" applyFont="1" applyFill="1" applyProtection="1"/>
    <xf numFmtId="3" fontId="6" fillId="3" borderId="0" xfId="8" applyNumberFormat="1" applyFont="1" applyFill="1" applyProtection="1"/>
    <xf numFmtId="0" fontId="8" fillId="3" borderId="0" xfId="8" applyFont="1" applyFill="1" applyProtection="1"/>
    <xf numFmtId="3" fontId="8" fillId="3" borderId="0" xfId="8" applyNumberFormat="1" applyFont="1" applyFill="1" applyProtection="1"/>
    <xf numFmtId="0" fontId="6" fillId="3" borderId="2" xfId="8" applyFont="1" applyFill="1" applyBorder="1" applyProtection="1"/>
    <xf numFmtId="3" fontId="6" fillId="3" borderId="2" xfId="8" applyNumberFormat="1" applyFont="1" applyFill="1" applyBorder="1" applyProtection="1"/>
    <xf numFmtId="167" fontId="6" fillId="0" borderId="0" xfId="7" applyNumberFormat="1" applyFont="1" applyFill="1" applyBorder="1" applyAlignment="1" applyProtection="1">
      <alignment horizontal="left" vertical="center" indent="1"/>
    </xf>
    <xf numFmtId="166" fontId="21" fillId="0" borderId="0" xfId="7" applyFont="1" applyFill="1" applyBorder="1" applyAlignment="1" applyProtection="1">
      <alignment horizontal="left"/>
    </xf>
    <xf numFmtId="17" fontId="5" fillId="0" borderId="0" xfId="9" quotePrefix="1" applyNumberFormat="1" applyFont="1" applyFill="1" applyAlignment="1" applyProtection="1">
      <alignment horizontal="right"/>
    </xf>
    <xf numFmtId="0" fontId="5" fillId="0" borderId="0" xfId="9" applyFont="1" applyFill="1" applyAlignment="1" applyProtection="1">
      <alignment horizontal="left"/>
    </xf>
    <xf numFmtId="0" fontId="23" fillId="0" borderId="0" xfId="4" applyFont="1"/>
    <xf numFmtId="0" fontId="24" fillId="0" borderId="0" xfId="4" applyFont="1"/>
    <xf numFmtId="164" fontId="23" fillId="0" borderId="0" xfId="4" applyNumberFormat="1" applyFont="1"/>
    <xf numFmtId="171" fontId="23" fillId="0" borderId="0" xfId="4" applyNumberFormat="1" applyFont="1"/>
    <xf numFmtId="0" fontId="6" fillId="3" borderId="0" xfId="8" applyFont="1" applyFill="1" applyBorder="1" applyProtection="1"/>
    <xf numFmtId="3" fontId="6" fillId="3" borderId="0" xfId="8" applyNumberFormat="1" applyFont="1" applyFill="1" applyBorder="1" applyProtection="1"/>
    <xf numFmtId="0" fontId="8" fillId="3" borderId="2" xfId="8" applyFont="1" applyFill="1" applyBorder="1" applyProtection="1"/>
    <xf numFmtId="3" fontId="8" fillId="3" borderId="2" xfId="8" applyNumberFormat="1" applyFont="1" applyFill="1" applyBorder="1" applyProtection="1"/>
    <xf numFmtId="0" fontId="24" fillId="4" borderId="0" xfId="4" applyFont="1" applyFill="1"/>
    <xf numFmtId="4" fontId="24" fillId="4" borderId="0" xfId="4" applyNumberFormat="1" applyFont="1" applyFill="1" applyAlignment="1">
      <alignment horizontal="right"/>
    </xf>
    <xf numFmtId="0" fontId="24" fillId="4" borderId="5" xfId="4" applyFont="1" applyFill="1" applyBorder="1"/>
    <xf numFmtId="169" fontId="24" fillId="4" borderId="5" xfId="4" applyNumberFormat="1" applyFont="1" applyFill="1" applyBorder="1" applyAlignment="1">
      <alignment horizontal="right"/>
    </xf>
    <xf numFmtId="0" fontId="24" fillId="4" borderId="0" xfId="14" applyNumberFormat="1" applyFont="1" applyFill="1"/>
    <xf numFmtId="4" fontId="24" fillId="4" borderId="0" xfId="14" applyNumberFormat="1" applyFont="1" applyFill="1" applyAlignment="1">
      <alignment horizontal="right"/>
    </xf>
    <xf numFmtId="0" fontId="24" fillId="4" borderId="5" xfId="14" applyNumberFormat="1" applyFont="1" applyFill="1" applyBorder="1"/>
    <xf numFmtId="169" fontId="24" fillId="4" borderId="5" xfId="14" applyNumberFormat="1" applyFont="1" applyFill="1" applyBorder="1" applyAlignment="1">
      <alignment horizontal="right"/>
    </xf>
    <xf numFmtId="0" fontId="22" fillId="4" borderId="4" xfId="4" applyFont="1" applyFill="1" applyBorder="1"/>
    <xf numFmtId="166" fontId="8" fillId="0" borderId="0" xfId="0" applyNumberFormat="1" applyFont="1" applyFill="1" applyBorder="1" applyAlignment="1" applyProtection="1">
      <alignment horizontal="left" wrapText="1"/>
    </xf>
    <xf numFmtId="166" fontId="6" fillId="0" borderId="0" xfId="7" applyFont="1" applyFill="1" applyBorder="1" applyAlignment="1" applyProtection="1">
      <alignment horizontal="left"/>
    </xf>
    <xf numFmtId="167" fontId="0" fillId="0" borderId="0" xfId="7" applyNumberFormat="1" applyFont="1" applyFill="1" applyAlignment="1" applyProtection="1"/>
    <xf numFmtId="166" fontId="6" fillId="0" borderId="0" xfId="0" applyNumberFormat="1" applyFont="1" applyFill="1" applyBorder="1" applyAlignment="1" applyProtection="1">
      <alignment vertical="top" wrapText="1"/>
    </xf>
    <xf numFmtId="164" fontId="7" fillId="5" borderId="2" xfId="3" applyNumberFormat="1" applyFont="1" applyFill="1" applyBorder="1" applyProtection="1"/>
    <xf numFmtId="1" fontId="9" fillId="5" borderId="2" xfId="3" applyNumberFormat="1" applyFont="1" applyFill="1" applyBorder="1" applyAlignment="1" applyProtection="1">
      <alignment horizontal="right"/>
    </xf>
    <xf numFmtId="0" fontId="2" fillId="0" borderId="0" xfId="16" applyFill="1" applyProtection="1"/>
    <xf numFmtId="0" fontId="19" fillId="0" borderId="0" xfId="16" applyFont="1" applyFill="1" applyProtection="1"/>
    <xf numFmtId="0" fontId="25" fillId="0" borderId="0" xfId="9" applyFont="1" applyFill="1" applyAlignment="1" applyProtection="1">
      <alignment horizontal="right"/>
    </xf>
    <xf numFmtId="166" fontId="25" fillId="0" borderId="0" xfId="3" quotePrefix="1" applyFont="1" applyFill="1" applyAlignment="1" applyProtection="1">
      <alignment horizontal="right"/>
    </xf>
    <xf numFmtId="0" fontId="26" fillId="0" borderId="0" xfId="16" applyFont="1" applyFill="1" applyBorder="1" applyProtection="1"/>
    <xf numFmtId="0" fontId="27" fillId="0" borderId="0" xfId="16" applyFont="1" applyFill="1" applyBorder="1" applyProtection="1"/>
    <xf numFmtId="0" fontId="6" fillId="0" borderId="0" xfId="16" applyFont="1" applyFill="1" applyBorder="1" applyAlignment="1" applyProtection="1"/>
    <xf numFmtId="0" fontId="6" fillId="0" borderId="0" xfId="16" applyFont="1" applyFill="1" applyBorder="1" applyAlignment="1" applyProtection="1">
      <alignment horizontal="right" vertical="center"/>
    </xf>
    <xf numFmtId="0" fontId="27" fillId="3" borderId="0" xfId="16" applyFont="1" applyFill="1" applyBorder="1" applyAlignment="1" applyProtection="1">
      <alignment horizontal="left" indent="1"/>
    </xf>
    <xf numFmtId="0" fontId="28" fillId="3" borderId="0" xfId="16" applyFont="1" applyFill="1" applyBorder="1" applyAlignment="1" applyProtection="1">
      <alignment horizontal="right" vertical="center"/>
    </xf>
    <xf numFmtId="0" fontId="17" fillId="3" borderId="0" xfId="12" applyFont="1" applyFill="1" applyBorder="1" applyAlignment="1" applyProtection="1">
      <alignment horizontal="left"/>
    </xf>
    <xf numFmtId="0" fontId="29" fillId="0" borderId="0" xfId="16" applyFont="1" applyFill="1" applyBorder="1" applyAlignment="1" applyProtection="1">
      <alignment horizontal="right"/>
    </xf>
    <xf numFmtId="0" fontId="2" fillId="0" borderId="0" xfId="16"/>
    <xf numFmtId="166" fontId="8" fillId="0" borderId="0" xfId="7" applyFont="1" applyFill="1" applyBorder="1" applyAlignment="1" applyProtection="1">
      <alignment vertical="top" wrapText="1"/>
    </xf>
    <xf numFmtId="1" fontId="9" fillId="5" borderId="2" xfId="3" quotePrefix="1" applyNumberFormat="1" applyFont="1" applyFill="1" applyBorder="1" applyAlignment="1" applyProtection="1">
      <alignment horizontal="right"/>
    </xf>
    <xf numFmtId="0" fontId="35" fillId="0" borderId="0" xfId="0" applyFont="1"/>
    <xf numFmtId="0" fontId="32" fillId="7" borderId="6" xfId="20" applyAlignment="1">
      <alignment vertical="center"/>
    </xf>
    <xf numFmtId="0" fontId="32" fillId="7" borderId="6" xfId="21" applyAlignment="1">
      <alignment horizontal="center"/>
    </xf>
    <xf numFmtId="0" fontId="33" fillId="6" borderId="6" xfId="22" quotePrefix="1" applyAlignment="1">
      <alignment horizontal="left" vertical="center"/>
    </xf>
    <xf numFmtId="175" fontId="31" fillId="6" borderId="6" xfId="27" applyAlignment="1">
      <alignment horizontal="right" vertical="center"/>
    </xf>
    <xf numFmtId="177" fontId="31" fillId="6" borderId="6" xfId="29" applyAlignment="1">
      <alignment horizontal="right" vertical="center"/>
    </xf>
    <xf numFmtId="176" fontId="31" fillId="6" borderId="6" xfId="28" applyAlignment="1">
      <alignment horizontal="right" vertical="center"/>
    </xf>
    <xf numFmtId="0" fontId="32" fillId="7" borderId="6" xfId="21" quotePrefix="1" applyAlignment="1">
      <alignment horizontal="center"/>
    </xf>
    <xf numFmtId="11" fontId="0" fillId="0" borderId="0" xfId="0" applyNumberFormat="1"/>
    <xf numFmtId="0" fontId="9" fillId="2" borderId="2" xfId="8" applyFont="1" applyFill="1" applyBorder="1" applyAlignment="1" applyProtection="1">
      <alignment horizontal="center"/>
    </xf>
    <xf numFmtId="0" fontId="8" fillId="0" borderId="3" xfId="8" applyFont="1" applyFill="1" applyBorder="1" applyAlignment="1" applyProtection="1">
      <alignment horizontal="left" wrapText="1"/>
    </xf>
    <xf numFmtId="166" fontId="6" fillId="0" borderId="0" xfId="0" applyNumberFormat="1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horizontal="left" wrapText="1"/>
    </xf>
    <xf numFmtId="166" fontId="6" fillId="0" borderId="0" xfId="7" applyFont="1" applyFill="1" applyBorder="1" applyAlignment="1" applyProtection="1">
      <alignment horizontal="left" vertical="top" wrapText="1"/>
    </xf>
    <xf numFmtId="172" fontId="24" fillId="0" borderId="0" xfId="14" applyFont="1" applyFill="1" applyAlignment="1">
      <alignment horizontal="justify" vertical="center" wrapText="1"/>
    </xf>
    <xf numFmtId="0" fontId="32" fillId="7" borderId="6" xfId="21" quotePrefix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</cellXfs>
  <cellStyles count="30">
    <cellStyle name="Euro" xfId="1" xr:uid="{00000000-0005-0000-0000-000000000000}"/>
    <cellStyle name="Euro 2" xfId="13" xr:uid="{00000000-0005-0000-0000-000001000000}"/>
    <cellStyle name="FUTURA9" xfId="2" xr:uid="{00000000-0005-0000-0000-000002000000}"/>
    <cellStyle name="Hipervínculo 2" xfId="12" xr:uid="{00000000-0005-0000-0000-000003000000}"/>
    <cellStyle name="MSTRStyle.Todos.c1_ca35af99-b248-4f45-9f1b-68b44cb0f4f8" xfId="25" xr:uid="{00000000-0005-0000-0000-000004000000}"/>
    <cellStyle name="MSTRStyle.Todos.c12_a7c48337-dd23-4b07-b0bd-2d69d5300d05" xfId="23" xr:uid="{00000000-0005-0000-0000-000005000000}"/>
    <cellStyle name="MSTRStyle.Todos.c13_fdc36fa9-3a28-43b5-b5b1-115a919d4faa" xfId="27" xr:uid="{00000000-0005-0000-0000-000006000000}"/>
    <cellStyle name="MSTRStyle.Todos.c16_3c411ab4-3a78-419d-83e8-7dea65df9a3c" xfId="29" xr:uid="{00000000-0005-0000-0000-000007000000}"/>
    <cellStyle name="MSTRStyle.Todos.c20_1555ed4c-d499-418a-a6ce-042b900e7ca3" xfId="19" xr:uid="{00000000-0005-0000-0000-000009000000}"/>
    <cellStyle name="MSTRStyle.Todos.c21_504bee46-1120-4a6b-9272-b5b59ff7a069" xfId="26" xr:uid="{00000000-0005-0000-0000-00000A000000}"/>
    <cellStyle name="MSTRStyle.Todos.c22_f092183e-f859-44da-a7a0-bf9d70e121fe" xfId="28" xr:uid="{00000000-0005-0000-0000-00000B000000}"/>
    <cellStyle name="MSTRStyle.Todos.c3_6ea95127-e6bc-4344-8a77-f397e6c8d0fa" xfId="22" xr:uid="{00000000-0005-0000-0000-00000C000000}"/>
    <cellStyle name="MSTRStyle.Todos.c33_4e52c4ae-220a-45f5-a2a4-02ae2eb9026b" xfId="24" xr:uid="{00000000-0005-0000-0000-00000D000000}"/>
    <cellStyle name="MSTRStyle.Todos.c6_2950bcd5-cff7-442c-979d-d8add25d2be4" xfId="20" xr:uid="{00000000-0005-0000-0000-00000E000000}"/>
    <cellStyle name="MSTRStyle.Todos.c7_2c53ef72-163b-4806-9715-17c6b4ebe903" xfId="21" xr:uid="{00000000-0005-0000-0000-00000F000000}"/>
    <cellStyle name="Normal" xfId="0" builtinId="0"/>
    <cellStyle name="Normal 2" xfId="3" xr:uid="{00000000-0005-0000-0000-000011000000}"/>
    <cellStyle name="Normal 2 2" xfId="16" xr:uid="{00000000-0005-0000-0000-000012000000}"/>
    <cellStyle name="Normal 2 3" xfId="18" xr:uid="{00000000-0005-0000-0000-000013000000}"/>
    <cellStyle name="Normal 3" xfId="4" xr:uid="{00000000-0005-0000-0000-000014000000}"/>
    <cellStyle name="Normal 4" xfId="5" xr:uid="{00000000-0005-0000-0000-000015000000}"/>
    <cellStyle name="Normal 5" xfId="6" xr:uid="{00000000-0005-0000-0000-000016000000}"/>
    <cellStyle name="Normal 5 2" xfId="15" xr:uid="{00000000-0005-0000-0000-000017000000}"/>
    <cellStyle name="Normal 6" xfId="7" xr:uid="{00000000-0005-0000-0000-000018000000}"/>
    <cellStyle name="Normal 7" xfId="11" xr:uid="{00000000-0005-0000-0000-000019000000}"/>
    <cellStyle name="Normal 8" xfId="14" xr:uid="{00000000-0005-0000-0000-00001A000000}"/>
    <cellStyle name="Normal 9" xfId="17" xr:uid="{00000000-0005-0000-0000-00001B000000}"/>
    <cellStyle name="Normal_7 Red de Transporte - Salvo perdidas" xfId="8" xr:uid="{00000000-0005-0000-0000-00001D000000}"/>
    <cellStyle name="Normal_A1 Comparacion Internacional" xfId="9" xr:uid="{00000000-0005-0000-0000-00001E000000}"/>
    <cellStyle name="Style 21" xfId="10" xr:uid="{00000000-0005-0000-0000-00001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4563"/>
      <rgbColor rgb="00FFFFFF"/>
      <rgbColor rgb="00DB0705"/>
      <rgbColor rgb="00005463"/>
      <rgbColor rgb="000000D4"/>
      <rgbColor rgb="00FCF305"/>
      <rgbColor rgb="00BB0000"/>
      <rgbColor rgb="0000570B"/>
      <rgbColor rgb="00900000"/>
      <rgbColor rgb="00006411"/>
      <rgbColor rgb="0085FC70"/>
      <rgbColor rgb="0090713A"/>
      <rgbColor rgb="004600A5"/>
      <rgbColor rgb="00008080"/>
      <rgbColor rgb="00C0C0C0"/>
      <rgbColor rgb="00808080"/>
      <rgbColor rgb="00B398B4"/>
      <rgbColor rgb="00802060"/>
      <rgbColor rgb="00FFFFC0"/>
      <rgbColor rgb="00A0E0E0"/>
      <rgbColor rgb="00600080"/>
      <rgbColor rgb="00FF8080"/>
      <rgbColor rgb="000080C0"/>
      <rgbColor rgb="00C0C0FF"/>
      <rgbColor rgb="00081959"/>
      <rgbColor rgb="00FFF9E9"/>
      <rgbColor rgb="00FFFF00"/>
      <rgbColor rgb="0000FFFF"/>
      <rgbColor rgb="00800080"/>
      <rgbColor rgb="00800000"/>
      <rgbColor rgb="00008080"/>
      <rgbColor rgb="00D6DF20"/>
      <rgbColor rgb="0000CFFF"/>
      <rgbColor rgb="0069FFFF"/>
      <rgbColor rgb="00E0FFE0"/>
      <rgbColor rgb="00FFFF80"/>
      <rgbColor rgb="00A6CAF0"/>
      <rgbColor rgb="00EECEDA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DCDEF5"/>
      <rgbColor rgb="00CDF0DB"/>
      <rgbColor rgb="00FFF9E9"/>
      <rgbColor rgb="00F7D2C6"/>
      <rgbColor rgb="00BEF4FF"/>
      <rgbColor rgb="00EECED9"/>
      <rgbColor rgb="004A3285"/>
      <rgbColor rgb="00A6A6A6"/>
    </indexedColors>
    <mruColors>
      <color rgb="FFF5F5F5"/>
      <color rgb="FF004563"/>
      <color rgb="FFF7AAC6"/>
      <color rgb="FF800080"/>
      <color rgb="FF948A54"/>
      <color rgb="FFFF7C80"/>
      <color rgb="FFFF3F3F"/>
      <color rgb="FFC00000"/>
      <color rgb="FFFF3300"/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880824267737839E-2"/>
          <c:y val="0.15523816921839215"/>
          <c:w val="0.81992440431498625"/>
          <c:h val="0.71727741882939677"/>
        </c:manualLayout>
      </c:layout>
      <c:lineChart>
        <c:grouping val="standard"/>
        <c:varyColors val="0"/>
        <c:ser>
          <c:idx val="0"/>
          <c:order val="0"/>
          <c:tx>
            <c:strRef>
              <c:f>'Data 1'!$D$2</c:f>
              <c:strCache>
                <c:ptCount val="1"/>
                <c:pt idx="0">
                  <c:v>Península</c:v>
                </c:pt>
              </c:strCache>
            </c:strRef>
          </c:tx>
          <c:spPr>
            <a:ln>
              <a:solidFill>
                <a:schemeClr val="accent3">
                  <a:lumMod val="50000"/>
                </a:schemeClr>
              </a:solidFill>
            </a:ln>
          </c:spPr>
          <c:marker>
            <c:symbol val="none"/>
          </c:marker>
          <c:dLbls>
            <c:dLbl>
              <c:idx val="12"/>
              <c:layout>
                <c:manualLayout>
                  <c:x val="5.4127198917456026E-3"/>
                  <c:y val="2.6075610372891495E-2"/>
                </c:manualLayout>
              </c:layout>
              <c:tx>
                <c:strRef>
                  <c:f>'Data 1'!$D$16</c:f>
                  <c:strCache>
                    <c:ptCount val="1"/>
                    <c:pt idx="0">
                      <c:v>98,8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{02BEE232-1CBF-4036-A17A-BB1B9CF16B19}</c15:txfldGUID>
                      <c15:f>'Data 1'!$D$16</c15:f>
                      <c15:dlblFieldTableCache>
                        <c:ptCount val="1"/>
                        <c:pt idx="0">
                          <c:v>98,8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0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3">
                        <a:lumMod val="50000"/>
                      </a:schemeClr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1'!$D$4:$D$16</c:f>
              <c:numCache>
                <c:formatCode>#,##0.0;\(#,##0.0\)</c:formatCode>
                <c:ptCount val="13"/>
                <c:pt idx="0">
                  <c:v>99.4</c:v>
                </c:pt>
                <c:pt idx="1">
                  <c:v>98.62</c:v>
                </c:pt>
                <c:pt idx="2">
                  <c:v>97.98</c:v>
                </c:pt>
                <c:pt idx="3">
                  <c:v>98.46</c:v>
                </c:pt>
                <c:pt idx="4">
                  <c:v>97.87</c:v>
                </c:pt>
                <c:pt idx="5">
                  <c:v>97.57</c:v>
                </c:pt>
                <c:pt idx="6">
                  <c:v>97.87</c:v>
                </c:pt>
                <c:pt idx="7">
                  <c:v>98.19</c:v>
                </c:pt>
                <c:pt idx="8">
                  <c:v>97.6</c:v>
                </c:pt>
                <c:pt idx="9">
                  <c:v>96.79</c:v>
                </c:pt>
                <c:pt idx="10">
                  <c:v>97.57</c:v>
                </c:pt>
                <c:pt idx="11">
                  <c:v>98.55</c:v>
                </c:pt>
                <c:pt idx="12">
                  <c:v>98.8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52-4718-BF04-C7AC0DA158FB}"/>
            </c:ext>
          </c:extLst>
        </c:ser>
        <c:ser>
          <c:idx val="1"/>
          <c:order val="1"/>
          <c:tx>
            <c:strRef>
              <c:f>'Data 1'!$E$2</c:f>
              <c:strCache>
                <c:ptCount val="1"/>
                <c:pt idx="0">
                  <c:v>Baleares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dLbls>
            <c:dLbl>
              <c:idx val="12"/>
              <c:layout>
                <c:manualLayout>
                  <c:x val="5.4127198917456026E-3"/>
                  <c:y val="4.3459350621485787E-2"/>
                </c:manualLayout>
              </c:layout>
              <c:tx>
                <c:strRef>
                  <c:f>'Data 1'!$E$16</c:f>
                  <c:strCache>
                    <c:ptCount val="1"/>
                    <c:pt idx="0">
                      <c:v>98,1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{C80F7221-EBE3-4A6E-8D99-24827709533B}</c15:txfldGUID>
                      <c15:f>'Data 1'!$E$16</c15:f>
                      <c15:dlblFieldTableCache>
                        <c:ptCount val="1"/>
                        <c:pt idx="0">
                          <c:v>98,1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rgbClr val="00B05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1'!$E$4:$E$16</c:f>
              <c:numCache>
                <c:formatCode>#,##0.0;\(#,##0.0\)</c:formatCode>
                <c:ptCount val="13"/>
                <c:pt idx="0">
                  <c:v>98.89</c:v>
                </c:pt>
                <c:pt idx="1">
                  <c:v>98.65</c:v>
                </c:pt>
                <c:pt idx="2">
                  <c:v>98.67</c:v>
                </c:pt>
                <c:pt idx="3">
                  <c:v>95.77</c:v>
                </c:pt>
                <c:pt idx="4">
                  <c:v>94.73</c:v>
                </c:pt>
                <c:pt idx="5">
                  <c:v>97.7</c:v>
                </c:pt>
                <c:pt idx="6">
                  <c:v>98.08</c:v>
                </c:pt>
                <c:pt idx="7">
                  <c:v>98.09</c:v>
                </c:pt>
                <c:pt idx="8">
                  <c:v>97.59</c:v>
                </c:pt>
                <c:pt idx="9">
                  <c:v>94.32</c:v>
                </c:pt>
                <c:pt idx="10">
                  <c:v>92.67</c:v>
                </c:pt>
                <c:pt idx="11">
                  <c:v>97.5</c:v>
                </c:pt>
                <c:pt idx="12">
                  <c:v>98.11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352-4718-BF04-C7AC0DA158FB}"/>
            </c:ext>
          </c:extLst>
        </c:ser>
        <c:ser>
          <c:idx val="2"/>
          <c:order val="2"/>
          <c:tx>
            <c:strRef>
              <c:f>'Data 1'!$F$2</c:f>
              <c:strCache>
                <c:ptCount val="1"/>
                <c:pt idx="0">
                  <c:v>Canarias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dLbls>
            <c:dLbl>
              <c:idx val="12"/>
              <c:layout>
                <c:manualLayout>
                  <c:x val="5.4127198917454699E-3"/>
                  <c:y val="-4.3459350621485827E-3"/>
                </c:manualLayout>
              </c:layout>
              <c:tx>
                <c:strRef>
                  <c:f>'Data 1'!$F$16</c:f>
                  <c:strCache>
                    <c:ptCount val="1"/>
                    <c:pt idx="0">
                      <c:v>99,4</c:v>
                    </c:pt>
                  </c:strCache>
                </c:strRef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{A80C8952-6F75-40C3-BEF4-A90A2E4B5AF0}</c15:txfldGUID>
                      <c15:f>'Data 1'!$F$16</c15:f>
                      <c15:dlblFieldTableCache>
                        <c:ptCount val="1"/>
                        <c:pt idx="0">
                          <c:v>99,4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E352-4718-BF04-C7AC0DA158FB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="1">
                    <a:solidFill>
                      <a:schemeClr val="accent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1'!$A$4:$A$16</c:f>
              <c:strCache>
                <c:ptCount val="13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  <c:pt idx="12">
                  <c:v>E</c:v>
                </c:pt>
              </c:strCache>
            </c:strRef>
          </c:cat>
          <c:val>
            <c:numRef>
              <c:f>'Data 1'!$F$4:$F$16</c:f>
              <c:numCache>
                <c:formatCode>#,##0.0;\(#,##0.0\)</c:formatCode>
                <c:ptCount val="13"/>
                <c:pt idx="0">
                  <c:v>97.56</c:v>
                </c:pt>
                <c:pt idx="1">
                  <c:v>98.83</c:v>
                </c:pt>
                <c:pt idx="2">
                  <c:v>98.22</c:v>
                </c:pt>
                <c:pt idx="3">
                  <c:v>98.83</c:v>
                </c:pt>
                <c:pt idx="4">
                  <c:v>98.7</c:v>
                </c:pt>
                <c:pt idx="5">
                  <c:v>98.78</c:v>
                </c:pt>
                <c:pt idx="6">
                  <c:v>98.88</c:v>
                </c:pt>
                <c:pt idx="7">
                  <c:v>99.33</c:v>
                </c:pt>
                <c:pt idx="8">
                  <c:v>98.97</c:v>
                </c:pt>
                <c:pt idx="9">
                  <c:v>99.39</c:v>
                </c:pt>
                <c:pt idx="10">
                  <c:v>98.47</c:v>
                </c:pt>
                <c:pt idx="11">
                  <c:v>99.26</c:v>
                </c:pt>
                <c:pt idx="12">
                  <c:v>99.42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352-4718-BF04-C7AC0DA158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6552664"/>
        <c:axId val="486551880"/>
      </c:lineChart>
      <c:catAx>
        <c:axId val="486552664"/>
        <c:scaling>
          <c:orientation val="minMax"/>
        </c:scaling>
        <c:delete val="0"/>
        <c:axPos val="b"/>
        <c:numFmt formatCode="[$-C0A]mmm\-yy;@" sourceLinked="0"/>
        <c:majorTickMark val="out"/>
        <c:minorTickMark val="none"/>
        <c:tickLblPos val="nextTo"/>
        <c:spPr>
          <a:ln>
            <a:solidFill>
              <a:srgbClr val="004563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1880"/>
        <c:crosses val="autoZero"/>
        <c:auto val="1"/>
        <c:lblAlgn val="ctr"/>
        <c:lblOffset val="100"/>
        <c:noMultiLvlLbl val="1"/>
      </c:catAx>
      <c:valAx>
        <c:axId val="486551880"/>
        <c:scaling>
          <c:orientation val="minMax"/>
          <c:max val="100"/>
          <c:min val="90"/>
        </c:scaling>
        <c:delete val="0"/>
        <c:axPos val="l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>
                  <a:defRPr>
                    <a:solidFill>
                      <a:srgbClr val="004563"/>
                    </a:solidFill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%</a:t>
                </a:r>
              </a:p>
            </c:rich>
          </c:tx>
          <c:layout>
            <c:manualLayout>
              <c:xMode val="edge"/>
              <c:yMode val="edge"/>
              <c:x val="4.6910239061795221E-2"/>
              <c:y val="4.1897209396390682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86552664"/>
        <c:crosses val="autoZero"/>
        <c:crossBetween val="between"/>
        <c:majorUnit val="2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46388529579945953"/>
          <c:y val="6.1112059764477693E-2"/>
          <c:w val="0.45147624476575071"/>
          <c:h val="6.4517972494679651E-2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10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64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5975587" name="Picture 1">
          <a:extLst>
            <a:ext uri="{FF2B5EF4-FFF2-40B4-BE49-F238E27FC236}">
              <a16:creationId xmlns:a16="http://schemas.microsoft.com/office/drawing/2014/main" id="{00000000-0008-0000-0100-0000232E5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9523</xdr:colOff>
      <xdr:row>3</xdr:row>
      <xdr:rowOff>28575</xdr:rowOff>
    </xdr:from>
    <xdr:to>
      <xdr:col>10</xdr:col>
      <xdr:colOff>696523</xdr:colOff>
      <xdr:row>3</xdr:row>
      <xdr:rowOff>28575</xdr:rowOff>
    </xdr:to>
    <xdr:sp macro="" textlink="">
      <xdr:nvSpPr>
        <xdr:cNvPr id="5975588" name="Line 3">
          <a:extLst>
            <a:ext uri="{FF2B5EF4-FFF2-40B4-BE49-F238E27FC236}">
              <a16:creationId xmlns:a16="http://schemas.microsoft.com/office/drawing/2014/main" id="{00000000-0008-0000-0100-0000242E5B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7164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7043760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870111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5</xdr:col>
      <xdr:colOff>0</xdr:colOff>
      <xdr:row>23</xdr:row>
      <xdr:rowOff>140971</xdr:rowOff>
    </xdr:to>
    <xdr:graphicFrame macro="">
      <xdr:nvGraphicFramePr>
        <xdr:cNvPr id="4" name="6 Gráfico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1</xdr:row>
      <xdr:rowOff>123825</xdr:rowOff>
    </xdr:from>
    <xdr:to>
      <xdr:col>1</xdr:col>
      <xdr:colOff>914400</xdr:colOff>
      <xdr:row>2</xdr:row>
      <xdr:rowOff>133350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0</xdr:col>
      <xdr:colOff>180973</xdr:colOff>
      <xdr:row>3</xdr:row>
      <xdr:rowOff>9525</xdr:rowOff>
    </xdr:from>
    <xdr:to>
      <xdr:col>4</xdr:col>
      <xdr:colOff>1074973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80973" y="447675"/>
          <a:ext cx="6228000" cy="1905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1"/>
  <sheetViews>
    <sheetView showGridLines="0" showRowColHeaders="0" showOutlineSymbols="0" zoomScaleNormal="100" workbookViewId="0">
      <selection activeCell="G17" sqref="G17"/>
    </sheetView>
  </sheetViews>
  <sheetFormatPr baseColWidth="10" defaultColWidth="11.42578125" defaultRowHeight="12.75"/>
  <cols>
    <col min="1" max="1" width="0.140625" style="72" customWidth="1"/>
    <col min="2" max="2" width="2.7109375" style="72" customWidth="1"/>
    <col min="3" max="3" width="16.42578125" style="72" customWidth="1"/>
    <col min="4" max="4" width="4.7109375" style="72" customWidth="1"/>
    <col min="5" max="5" width="95.7109375" style="72" customWidth="1"/>
    <col min="6" max="16384" width="11.42578125" style="72"/>
  </cols>
  <sheetData>
    <row r="1" spans="2:15" ht="0.75" customHeight="1"/>
    <row r="2" spans="2:15" ht="21" customHeight="1">
      <c r="B2" s="72" t="s">
        <v>28</v>
      </c>
      <c r="C2" s="73"/>
      <c r="D2" s="73"/>
      <c r="E2" s="74" t="s">
        <v>14</v>
      </c>
    </row>
    <row r="3" spans="2:15" ht="15" customHeight="1">
      <c r="C3" s="73"/>
      <c r="D3" s="73"/>
      <c r="E3" s="75" t="str">
        <f>'T1'!K3</f>
        <v>Enero 2020</v>
      </c>
    </row>
    <row r="4" spans="2:15" s="77" customFormat="1" ht="20.25" customHeight="1">
      <c r="B4" s="76"/>
      <c r="C4" s="48" t="s">
        <v>11</v>
      </c>
    </row>
    <row r="5" spans="2:15" s="77" customFormat="1" ht="8.25" customHeight="1">
      <c r="B5" s="76"/>
      <c r="C5" s="78"/>
    </row>
    <row r="6" spans="2:15" s="77" customFormat="1" ht="3" customHeight="1">
      <c r="B6" s="76"/>
      <c r="C6" s="78"/>
    </row>
    <row r="7" spans="2:15" s="77" customFormat="1" ht="7.5" customHeight="1">
      <c r="B7" s="76"/>
      <c r="C7" s="79"/>
      <c r="D7" s="80"/>
      <c r="E7" s="80"/>
    </row>
    <row r="8" spans="2:15" ht="12.6" customHeight="1">
      <c r="D8" s="81" t="s">
        <v>29</v>
      </c>
      <c r="E8" s="82" t="str">
        <f>'T1'!C7</f>
        <v>Instalaciones de la red de transporte en España</v>
      </c>
    </row>
    <row r="9" spans="2:15" s="77" customFormat="1" ht="12.6" customHeight="1">
      <c r="B9" s="76"/>
      <c r="C9" s="83"/>
      <c r="D9" s="81" t="s">
        <v>29</v>
      </c>
      <c r="E9" s="82" t="str">
        <f>'T2'!C7</f>
        <v>Evolución del índice de disponibilidad de la red de transporte</v>
      </c>
      <c r="F9" s="84"/>
      <c r="G9" s="84"/>
      <c r="H9" s="84"/>
      <c r="I9" s="84"/>
      <c r="J9" s="84"/>
      <c r="K9" s="84"/>
      <c r="L9" s="84"/>
      <c r="M9" s="84"/>
      <c r="N9" s="84"/>
      <c r="O9" s="84"/>
    </row>
    <row r="10" spans="2:15" s="77" customFormat="1" ht="12.6" customHeight="1">
      <c r="B10" s="76"/>
      <c r="C10" s="83"/>
      <c r="D10" s="81" t="s">
        <v>29</v>
      </c>
      <c r="E10" s="82" t="str">
        <f>'T3'!B7</f>
        <v>Energía no suministrada (ENS) y tiempo de interrupción medio (TIM)</v>
      </c>
      <c r="F10" s="72"/>
      <c r="G10" s="84"/>
      <c r="H10" s="84"/>
      <c r="I10" s="84"/>
      <c r="J10" s="84"/>
      <c r="K10" s="84"/>
      <c r="L10" s="84"/>
      <c r="M10" s="84"/>
      <c r="N10" s="84"/>
      <c r="O10" s="84"/>
    </row>
    <row r="11" spans="2:15" s="77" customFormat="1" ht="7.5" customHeight="1">
      <c r="B11" s="76"/>
      <c r="C11" s="79"/>
      <c r="D11" s="80"/>
      <c r="E11" s="80"/>
    </row>
  </sheetData>
  <hyperlinks>
    <hyperlink ref="E8" location="'T1'!A1" display="'T1'!A1" xr:uid="{00000000-0004-0000-0000-000000000000}"/>
    <hyperlink ref="E9" location="'T2'!A1" display="'T2'!A1" xr:uid="{00000000-0004-0000-0000-000001000000}"/>
    <hyperlink ref="E10" location="'T3'!A1" display="'T3'!A1" xr:uid="{00000000-0004-0000-0000-000002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5">
    <pageSetUpPr autoPageBreaks="0"/>
  </sheetPr>
  <dimension ref="A1:R41"/>
  <sheetViews>
    <sheetView showGridLines="0" showRowColHeaders="0" tabSelected="1" showOutlineSymbols="0" zoomScaleNormal="100" workbookViewId="0">
      <selection activeCell="E21" sqref="E21:K21"/>
    </sheetView>
  </sheetViews>
  <sheetFormatPr baseColWidth="10" defaultColWidth="11.42578125" defaultRowHeight="12.75"/>
  <cols>
    <col min="1" max="1" width="0.140625" style="2" customWidth="1"/>
    <col min="2" max="2" width="2.7109375" style="2" customWidth="1"/>
    <col min="3" max="3" width="23.7109375" style="2" customWidth="1"/>
    <col min="4" max="4" width="1.28515625" style="2" customWidth="1"/>
    <col min="5" max="5" width="23.140625" style="14" customWidth="1"/>
    <col min="6" max="6" width="10.7109375" style="14" customWidth="1"/>
    <col min="7" max="7" width="6.140625" style="14" customWidth="1"/>
    <col min="8" max="11" width="10.7109375" style="14" customWidth="1"/>
    <col min="12" max="16384" width="11.42578125" style="14"/>
  </cols>
  <sheetData>
    <row r="1" spans="1:18" s="2" customFormat="1" ht="0.75" customHeight="1"/>
    <row r="2" spans="1:18" s="2" customFormat="1" ht="21" customHeight="1">
      <c r="E2" s="3"/>
      <c r="K2" s="1" t="s">
        <v>14</v>
      </c>
      <c r="R2" s="15"/>
    </row>
    <row r="3" spans="1:18" s="2" customFormat="1" ht="15" customHeight="1">
      <c r="F3" s="26"/>
      <c r="G3" s="26"/>
      <c r="H3" s="26"/>
      <c r="K3" s="47" t="str">
        <f>'Data 1'!B16</f>
        <v>Enero 2020</v>
      </c>
      <c r="R3" s="15"/>
    </row>
    <row r="4" spans="1:18" s="4" customFormat="1" ht="20.25" customHeight="1">
      <c r="B4" s="5"/>
      <c r="C4" s="48" t="s">
        <v>11</v>
      </c>
    </row>
    <row r="5" spans="1:18" s="4" customFormat="1" ht="12.6" customHeight="1">
      <c r="B5" s="5"/>
      <c r="C5" s="6"/>
      <c r="G5" s="27"/>
      <c r="H5" s="27"/>
      <c r="I5" s="27"/>
      <c r="J5" s="27"/>
      <c r="K5" s="27"/>
    </row>
    <row r="6" spans="1:18" s="4" customFormat="1" ht="12.6" customHeight="1">
      <c r="B6" s="5"/>
      <c r="C6" s="7"/>
      <c r="D6" s="16"/>
      <c r="E6" s="16"/>
      <c r="G6" s="27"/>
      <c r="H6" s="27"/>
      <c r="I6" s="27"/>
      <c r="J6" s="27"/>
      <c r="K6" s="27"/>
    </row>
    <row r="7" spans="1:18" ht="12.75" customHeight="1">
      <c r="A7" s="4"/>
      <c r="B7" s="5"/>
      <c r="C7" s="98" t="s">
        <v>12</v>
      </c>
      <c r="D7" s="16"/>
      <c r="E7" s="28"/>
      <c r="F7" s="29" t="s">
        <v>3</v>
      </c>
      <c r="G7" s="10"/>
      <c r="H7" s="96" t="s">
        <v>4</v>
      </c>
      <c r="I7" s="96"/>
      <c r="J7" s="96"/>
      <c r="K7" s="30"/>
    </row>
    <row r="8" spans="1:18" ht="12.75" customHeight="1">
      <c r="A8" s="4"/>
      <c r="B8" s="5"/>
      <c r="C8" s="98"/>
      <c r="D8" s="16"/>
      <c r="E8" s="28"/>
      <c r="F8" s="30" t="s">
        <v>5</v>
      </c>
      <c r="G8" s="9"/>
      <c r="H8" s="30" t="s">
        <v>5</v>
      </c>
      <c r="I8" s="30" t="s">
        <v>1</v>
      </c>
      <c r="J8" s="30" t="s">
        <v>2</v>
      </c>
      <c r="K8" s="30" t="s">
        <v>0</v>
      </c>
    </row>
    <row r="9" spans="1:18" ht="12.75" customHeight="1">
      <c r="A9" s="4"/>
      <c r="B9" s="5"/>
      <c r="C9" s="69"/>
      <c r="D9" s="16"/>
      <c r="E9" s="39" t="s">
        <v>6</v>
      </c>
      <c r="F9" s="40">
        <f>SUM(F10:F12)</f>
        <v>21736.421999999999</v>
      </c>
      <c r="G9" s="40"/>
      <c r="H9" s="40">
        <f>SUM(H10:H12)</f>
        <v>19294.861710000005</v>
      </c>
      <c r="I9" s="40">
        <f>SUM(I10:I12)</f>
        <v>1873.0297</v>
      </c>
      <c r="J9" s="40">
        <f>SUM(J10:J12)</f>
        <v>1548.768</v>
      </c>
      <c r="K9" s="40">
        <f>SUM(F9,H9:J9)</f>
        <v>44453.081409999999</v>
      </c>
      <c r="L9" s="31"/>
      <c r="M9" s="31"/>
      <c r="N9" s="31"/>
      <c r="O9" s="17"/>
    </row>
    <row r="10" spans="1:18" ht="12.75" customHeight="1">
      <c r="A10" s="4"/>
      <c r="B10" s="5"/>
      <c r="C10" s="69"/>
      <c r="D10" s="16"/>
      <c r="E10" s="41" t="s">
        <v>7</v>
      </c>
      <c r="F10" s="42">
        <v>21619.432000000001</v>
      </c>
      <c r="G10" s="42"/>
      <c r="H10" s="42">
        <v>18545.443210000005</v>
      </c>
      <c r="I10" s="42">
        <v>1141.0068000000001</v>
      </c>
      <c r="J10" s="42">
        <v>1235.335</v>
      </c>
      <c r="K10" s="42">
        <f>SUM(F10,H10:J10)</f>
        <v>42541.217010000008</v>
      </c>
      <c r="L10" s="31"/>
      <c r="M10" s="32"/>
      <c r="N10" s="31"/>
      <c r="O10" s="17"/>
    </row>
    <row r="11" spans="1:18" ht="12.75" customHeight="1">
      <c r="A11" s="4"/>
      <c r="B11" s="5"/>
      <c r="C11" s="69"/>
      <c r="D11" s="16"/>
      <c r="E11" s="41" t="s">
        <v>8</v>
      </c>
      <c r="F11" s="42">
        <v>28.85</v>
      </c>
      <c r="G11" s="42"/>
      <c r="H11" s="42">
        <v>236</v>
      </c>
      <c r="I11" s="42">
        <v>539.995</v>
      </c>
      <c r="J11" s="42">
        <v>30</v>
      </c>
      <c r="K11" s="42">
        <f>SUM(F11,H11:J11)</f>
        <v>834.84500000000003</v>
      </c>
      <c r="L11" s="31"/>
      <c r="M11" s="32"/>
      <c r="N11" s="31"/>
      <c r="O11" s="33"/>
      <c r="P11" s="12"/>
      <c r="Q11" s="12"/>
      <c r="R11" s="12"/>
    </row>
    <row r="12" spans="1:18" ht="13.5" customHeight="1">
      <c r="A12" s="4"/>
      <c r="B12" s="5"/>
      <c r="C12" s="8"/>
      <c r="D12" s="16"/>
      <c r="E12" s="55" t="s">
        <v>9</v>
      </c>
      <c r="F12" s="56">
        <v>88.14</v>
      </c>
      <c r="G12" s="56"/>
      <c r="H12" s="56">
        <v>513.41849999999999</v>
      </c>
      <c r="I12" s="56">
        <v>192.02789999999999</v>
      </c>
      <c r="J12" s="56">
        <v>283.43299999999999</v>
      </c>
      <c r="K12" s="56">
        <f>SUM(F12,H12:J12)</f>
        <v>1077.0193999999999</v>
      </c>
      <c r="M12" s="31"/>
    </row>
    <row r="13" spans="1:18" ht="13.5" customHeight="1">
      <c r="A13" s="4"/>
      <c r="B13" s="5"/>
      <c r="C13" s="8"/>
      <c r="D13" s="16"/>
      <c r="E13" s="43" t="s">
        <v>21</v>
      </c>
      <c r="F13" s="44">
        <v>1535</v>
      </c>
      <c r="G13" s="44"/>
      <c r="H13" s="44">
        <v>3276</v>
      </c>
      <c r="I13" s="44">
        <v>689</v>
      </c>
      <c r="J13" s="44">
        <v>586</v>
      </c>
      <c r="K13" s="44">
        <f>SUM(F13:J13)</f>
        <v>6086</v>
      </c>
      <c r="M13" s="31"/>
    </row>
    <row r="14" spans="1:18" ht="12.75" customHeight="1">
      <c r="A14" s="4"/>
      <c r="B14" s="5"/>
      <c r="C14" s="7"/>
      <c r="D14" s="16"/>
      <c r="E14" s="53" t="s">
        <v>10</v>
      </c>
      <c r="F14" s="54">
        <v>84864</v>
      </c>
      <c r="G14" s="54"/>
      <c r="H14" s="54">
        <v>1563</v>
      </c>
      <c r="I14" s="54">
        <v>3838</v>
      </c>
      <c r="J14" s="54">
        <v>3470</v>
      </c>
      <c r="K14" s="54">
        <f>SUM(F14,H14:J14)</f>
        <v>93735</v>
      </c>
      <c r="L14" s="31"/>
      <c r="M14" s="31"/>
      <c r="N14" s="31"/>
    </row>
    <row r="15" spans="1:18" ht="12.75" customHeight="1">
      <c r="A15" s="4"/>
      <c r="B15" s="5"/>
      <c r="C15" s="7"/>
      <c r="D15" s="16"/>
      <c r="E15" s="55" t="s">
        <v>19</v>
      </c>
      <c r="F15" s="56">
        <v>158</v>
      </c>
      <c r="G15" s="56"/>
      <c r="H15" s="56">
        <v>3</v>
      </c>
      <c r="I15" s="56">
        <v>40</v>
      </c>
      <c r="J15" s="56">
        <v>31</v>
      </c>
      <c r="K15" s="56">
        <f>SUM(F15,H15:J15)</f>
        <v>232</v>
      </c>
      <c r="L15" s="31"/>
      <c r="M15" s="31"/>
      <c r="N15" s="31"/>
    </row>
    <row r="16" spans="1:18" ht="12.75" customHeight="1">
      <c r="A16" s="4"/>
      <c r="B16" s="5"/>
      <c r="C16" s="7"/>
      <c r="D16" s="16"/>
      <c r="E16" s="53" t="s">
        <v>22</v>
      </c>
      <c r="F16" s="54">
        <v>9800</v>
      </c>
      <c r="G16" s="54"/>
      <c r="H16" s="54">
        <v>3714</v>
      </c>
      <c r="I16" s="54">
        <v>407</v>
      </c>
      <c r="J16" s="54">
        <v>18</v>
      </c>
      <c r="K16" s="54">
        <f>SUM(F16:J16)</f>
        <v>13939</v>
      </c>
      <c r="L16" s="31"/>
      <c r="M16" s="31"/>
      <c r="N16" s="31"/>
    </row>
    <row r="17" spans="1:14" ht="12.75" customHeight="1">
      <c r="A17" s="4"/>
      <c r="B17" s="5"/>
      <c r="C17" s="7"/>
      <c r="D17" s="16"/>
      <c r="E17" s="55" t="s">
        <v>19</v>
      </c>
      <c r="F17" s="56">
        <v>67</v>
      </c>
      <c r="G17" s="56"/>
      <c r="H17" s="56">
        <v>57</v>
      </c>
      <c r="I17" s="56">
        <v>19</v>
      </c>
      <c r="J17" s="56">
        <v>2</v>
      </c>
      <c r="K17" s="56">
        <f>SUM(F17:J17)</f>
        <v>145</v>
      </c>
      <c r="L17" s="31"/>
      <c r="M17" s="31"/>
      <c r="N17" s="31"/>
    </row>
    <row r="18" spans="1:14" ht="12.75" customHeight="1">
      <c r="A18" s="4"/>
      <c r="B18" s="5"/>
      <c r="C18" s="7"/>
      <c r="D18" s="16"/>
      <c r="E18" s="53" t="s">
        <v>20</v>
      </c>
      <c r="F18" s="54">
        <v>200</v>
      </c>
      <c r="G18" s="54"/>
      <c r="H18" s="54">
        <v>1100</v>
      </c>
      <c r="I18" s="54">
        <v>0</v>
      </c>
      <c r="J18" s="54">
        <v>0</v>
      </c>
      <c r="K18" s="54">
        <f>SUM(F18:J18)</f>
        <v>1300</v>
      </c>
      <c r="L18" s="31"/>
      <c r="M18" s="31"/>
      <c r="N18" s="31"/>
    </row>
    <row r="19" spans="1:14" ht="12.75" customHeight="1">
      <c r="A19" s="4"/>
      <c r="B19" s="5"/>
      <c r="C19" s="7"/>
      <c r="D19" s="16"/>
      <c r="E19" s="55" t="s">
        <v>19</v>
      </c>
      <c r="F19" s="56">
        <v>2</v>
      </c>
      <c r="G19" s="56"/>
      <c r="H19" s="56">
        <v>11</v>
      </c>
      <c r="I19" s="56">
        <v>0</v>
      </c>
      <c r="J19" s="56">
        <v>0</v>
      </c>
      <c r="K19" s="56">
        <f>SUM(F19:J19)</f>
        <v>13</v>
      </c>
      <c r="L19" s="31"/>
      <c r="M19" s="31"/>
      <c r="N19" s="31"/>
    </row>
    <row r="20" spans="1:14" ht="15" customHeight="1">
      <c r="E20" s="97" t="s">
        <v>13</v>
      </c>
      <c r="F20" s="97"/>
      <c r="G20" s="97"/>
      <c r="H20" s="97"/>
      <c r="I20" s="97"/>
      <c r="J20" s="97"/>
      <c r="K20" s="97"/>
    </row>
    <row r="21" spans="1:14" ht="12" customHeight="1">
      <c r="C21" s="14"/>
      <c r="E21" s="99" t="s">
        <v>30</v>
      </c>
      <c r="F21" s="99"/>
      <c r="G21" s="99"/>
      <c r="H21" s="99"/>
      <c r="I21" s="99"/>
      <c r="J21" s="99"/>
      <c r="K21" s="99"/>
      <c r="M21" s="31"/>
    </row>
    <row r="22" spans="1:14" ht="12.75" customHeight="1">
      <c r="C22" s="14"/>
      <c r="E22" s="11"/>
      <c r="F22" s="11"/>
      <c r="G22" s="34"/>
      <c r="H22" s="34"/>
      <c r="I22" s="34"/>
      <c r="J22" s="34"/>
      <c r="K22" s="34"/>
      <c r="M22" s="17"/>
    </row>
    <row r="23" spans="1:14" ht="12.75" customHeight="1">
      <c r="C23" s="14"/>
      <c r="E23" s="13"/>
      <c r="F23" s="11"/>
      <c r="G23" s="34"/>
      <c r="H23" s="34"/>
      <c r="I23" s="34"/>
      <c r="J23" s="34"/>
      <c r="K23" s="34"/>
    </row>
    <row r="24" spans="1:14" ht="12.75" customHeight="1">
      <c r="C24" s="14"/>
      <c r="E24" s="13"/>
      <c r="F24" s="35"/>
      <c r="G24" s="34"/>
      <c r="H24" s="34"/>
      <c r="I24" s="34"/>
      <c r="J24" s="34"/>
      <c r="K24" s="34"/>
    </row>
    <row r="25" spans="1:14" ht="12.75" customHeight="1">
      <c r="E25" s="13"/>
    </row>
    <row r="26" spans="1:14" ht="12.75" customHeight="1">
      <c r="E26" s="13"/>
      <c r="F26" s="11"/>
      <c r="G26" s="34"/>
      <c r="H26" s="34"/>
      <c r="I26" s="34"/>
      <c r="J26" s="34"/>
      <c r="K26" s="34"/>
    </row>
    <row r="27" spans="1:14" ht="12.75" customHeight="1">
      <c r="F27" s="11"/>
      <c r="G27" s="34"/>
      <c r="H27" s="34"/>
      <c r="I27" s="34"/>
      <c r="J27" s="34"/>
      <c r="K27" s="34"/>
    </row>
    <row r="28" spans="1:14" ht="12.75" customHeight="1">
      <c r="F28" s="35"/>
      <c r="G28" s="36"/>
      <c r="H28" s="36"/>
      <c r="I28" s="36"/>
      <c r="J28" s="36"/>
      <c r="K28" s="36"/>
    </row>
    <row r="29" spans="1:14" ht="12.75" customHeight="1">
      <c r="G29" s="17"/>
      <c r="H29" s="17"/>
      <c r="I29" s="17"/>
      <c r="J29" s="17"/>
      <c r="K29" s="17"/>
    </row>
    <row r="30" spans="1:14" ht="12.75" customHeight="1">
      <c r="F30" s="35"/>
      <c r="G30" s="34"/>
      <c r="H30" s="34"/>
      <c r="I30" s="34"/>
      <c r="J30" s="34"/>
      <c r="K30" s="34"/>
    </row>
    <row r="31" spans="1:14" ht="12.75" customHeight="1"/>
    <row r="32" spans="1:14" ht="12.75" customHeight="1">
      <c r="E32" s="11"/>
      <c r="F32" s="11"/>
      <c r="G32" s="34"/>
      <c r="H32" s="34"/>
      <c r="I32" s="34"/>
      <c r="J32" s="34"/>
      <c r="K32" s="34"/>
    </row>
    <row r="33" spans="6:11" ht="12.75" customHeight="1">
      <c r="F33" s="11"/>
      <c r="G33" s="34"/>
      <c r="H33" s="34"/>
      <c r="I33" s="34"/>
      <c r="J33" s="34"/>
      <c r="K33" s="34"/>
    </row>
    <row r="34" spans="6:11" ht="12.75" customHeight="1">
      <c r="F34" s="35"/>
      <c r="G34" s="34"/>
      <c r="H34" s="34"/>
      <c r="I34" s="34"/>
      <c r="J34" s="34"/>
      <c r="K34" s="34"/>
    </row>
    <row r="35" spans="6:11" ht="12.75" customHeight="1"/>
    <row r="36" spans="6:11" ht="12.75" customHeight="1">
      <c r="G36" s="33"/>
      <c r="H36" s="33"/>
      <c r="I36" s="33"/>
      <c r="J36" s="33"/>
      <c r="K36" s="33"/>
    </row>
    <row r="37" spans="6:11" ht="12.75" customHeight="1"/>
    <row r="38" spans="6:11" ht="12.75" customHeight="1"/>
    <row r="39" spans="6:11" ht="12.75" customHeight="1"/>
    <row r="40" spans="6:11" ht="12.75" customHeight="1"/>
    <row r="41" spans="6:11" ht="12.75" customHeight="1"/>
  </sheetData>
  <mergeCells count="4">
    <mergeCell ref="H7:J7"/>
    <mergeCell ref="E20:K20"/>
    <mergeCell ref="C7:C8"/>
    <mergeCell ref="E21:K21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J9 G9 F9 H9" formulaRange="1"/>
    <ignoredError sqref="K1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2">
    <pageSetUpPr autoPageBreaks="0"/>
  </sheetPr>
  <dimension ref="B1:K28"/>
  <sheetViews>
    <sheetView showGridLines="0" showRowColHeaders="0" showOutlineSymbols="0" zoomScaleNormal="100" workbookViewId="0">
      <selection activeCell="I12" sqref="I12"/>
    </sheetView>
  </sheetViews>
  <sheetFormatPr baseColWidth="10" defaultColWidth="11.42578125" defaultRowHeight="12.75"/>
  <cols>
    <col min="1" max="1" width="0.140625" style="18" customWidth="1"/>
    <col min="2" max="2" width="2.7109375" style="18" customWidth="1"/>
    <col min="3" max="3" width="23.7109375" style="18" customWidth="1"/>
    <col min="4" max="4" width="1.28515625" style="18" customWidth="1"/>
    <col min="5" max="5" width="105.7109375" style="18" customWidth="1"/>
    <col min="6" max="16384" width="11.42578125" style="18"/>
  </cols>
  <sheetData>
    <row r="1" spans="2:11" ht="0.75" customHeight="1"/>
    <row r="2" spans="2:11" ht="21" customHeight="1">
      <c r="E2" s="1" t="s">
        <v>14</v>
      </c>
    </row>
    <row r="3" spans="2:11" ht="15" customHeight="1">
      <c r="E3" s="47" t="str">
        <f>'T1'!K3</f>
        <v>Enero 2020</v>
      </c>
    </row>
    <row r="4" spans="2:11" s="20" customFormat="1" ht="20.25" customHeight="1">
      <c r="B4" s="19"/>
      <c r="C4" s="48" t="s">
        <v>11</v>
      </c>
    </row>
    <row r="5" spans="2:11" s="20" customFormat="1" ht="12.6" customHeight="1">
      <c r="B5" s="19"/>
      <c r="C5" s="21"/>
    </row>
    <row r="6" spans="2:11" s="20" customFormat="1" ht="12.6" customHeight="1">
      <c r="B6" s="19"/>
      <c r="C6" s="22"/>
      <c r="D6" s="23"/>
      <c r="E6" s="23"/>
    </row>
    <row r="7" spans="2:11" s="20" customFormat="1" ht="12.75" customHeight="1">
      <c r="B7" s="19"/>
      <c r="C7" s="100" t="s">
        <v>25</v>
      </c>
      <c r="D7" s="23"/>
      <c r="E7" s="67"/>
    </row>
    <row r="8" spans="2:11" s="20" customFormat="1" ht="12.75" customHeight="1">
      <c r="B8" s="19"/>
      <c r="C8" s="100"/>
      <c r="D8" s="23"/>
      <c r="E8" s="67"/>
    </row>
    <row r="9" spans="2:11" s="20" customFormat="1" ht="12.75" customHeight="1">
      <c r="B9" s="19"/>
      <c r="C9" s="100"/>
      <c r="D9" s="23"/>
      <c r="E9" s="67"/>
    </row>
    <row r="10" spans="2:11" s="20" customFormat="1" ht="12.75" customHeight="1">
      <c r="B10" s="19"/>
      <c r="C10" s="85" t="s">
        <v>26</v>
      </c>
      <c r="D10" s="23"/>
      <c r="E10" s="67"/>
    </row>
    <row r="11" spans="2:11" s="20" customFormat="1" ht="12.75" customHeight="1">
      <c r="B11" s="19"/>
      <c r="D11" s="23"/>
      <c r="E11" s="23"/>
      <c r="G11" s="24"/>
      <c r="H11" s="24"/>
      <c r="I11" s="24"/>
      <c r="J11" s="24"/>
      <c r="K11" s="24"/>
    </row>
    <row r="12" spans="2:11" s="20" customFormat="1" ht="12.75" customHeight="1">
      <c r="B12" s="19"/>
      <c r="D12" s="46"/>
      <c r="E12" s="23"/>
    </row>
    <row r="13" spans="2:11" s="20" customFormat="1" ht="12.75" customHeight="1">
      <c r="B13" s="19"/>
      <c r="C13" s="22"/>
      <c r="D13" s="23"/>
      <c r="E13" s="23"/>
      <c r="F13" s="25"/>
    </row>
    <row r="14" spans="2:11" s="20" customFormat="1" ht="12.75" customHeight="1">
      <c r="B14" s="19"/>
      <c r="C14" s="22"/>
      <c r="D14" s="23"/>
      <c r="E14" s="23"/>
      <c r="F14" s="25"/>
    </row>
    <row r="15" spans="2:11" s="20" customFormat="1" ht="12.75" customHeight="1">
      <c r="B15" s="19"/>
      <c r="C15" s="22"/>
      <c r="D15" s="23"/>
      <c r="E15" s="23"/>
      <c r="F15" s="25"/>
    </row>
    <row r="16" spans="2:11" s="20" customFormat="1" ht="12.75" customHeight="1">
      <c r="B16" s="19"/>
      <c r="C16" s="22"/>
      <c r="D16" s="23"/>
      <c r="E16" s="23"/>
      <c r="F16" s="25"/>
    </row>
    <row r="17" spans="2:8" s="20" customFormat="1" ht="12.75" customHeight="1">
      <c r="B17" s="19"/>
      <c r="C17" s="22"/>
      <c r="D17" s="23"/>
      <c r="E17" s="23"/>
      <c r="F17" s="25"/>
    </row>
    <row r="18" spans="2:8" s="20" customFormat="1" ht="12.75" customHeight="1">
      <c r="B18" s="19"/>
      <c r="C18" s="22"/>
      <c r="D18" s="23"/>
      <c r="E18" s="23"/>
    </row>
    <row r="19" spans="2:8" s="20" customFormat="1" ht="12.75" customHeight="1">
      <c r="B19" s="19"/>
      <c r="C19" s="22"/>
      <c r="D19" s="23"/>
      <c r="E19" s="23"/>
    </row>
    <row r="20" spans="2:8" s="20" customFormat="1" ht="12.75" customHeight="1">
      <c r="B20" s="19"/>
      <c r="C20" s="22"/>
      <c r="D20" s="23"/>
      <c r="E20" s="23"/>
    </row>
    <row r="21" spans="2:8" s="20" customFormat="1" ht="12.75" customHeight="1">
      <c r="B21" s="19"/>
      <c r="C21" s="22"/>
      <c r="D21" s="23"/>
      <c r="E21" s="23"/>
    </row>
    <row r="22" spans="2:8" ht="15" customHeight="1"/>
    <row r="23" spans="2:8">
      <c r="C23" s="45"/>
      <c r="D23" s="66"/>
      <c r="F23" s="38"/>
      <c r="G23" s="38"/>
      <c r="H23" s="38"/>
    </row>
    <row r="24" spans="2:8">
      <c r="E24" s="66"/>
    </row>
    <row r="25" spans="2:8">
      <c r="E25" s="66" t="s">
        <v>13</v>
      </c>
    </row>
    <row r="28" spans="2:8">
      <c r="B28" s="68"/>
      <c r="C28" s="68"/>
    </row>
  </sheetData>
  <mergeCells count="1">
    <mergeCell ref="C7:C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/>
  <dimension ref="B1:F19"/>
  <sheetViews>
    <sheetView showGridLines="0" showRowColHeaders="0" workbookViewId="0">
      <selection activeCell="E9" sqref="E9"/>
    </sheetView>
  </sheetViews>
  <sheetFormatPr baseColWidth="10" defaultColWidth="11.42578125" defaultRowHeight="12.75"/>
  <cols>
    <col min="1" max="1" width="2.7109375" style="49" customWidth="1"/>
    <col min="2" max="2" width="23.7109375" style="49" customWidth="1"/>
    <col min="3" max="3" width="37.28515625" style="49" customWidth="1"/>
    <col min="4" max="5" width="16.28515625" style="49" customWidth="1"/>
    <col min="6" max="16384" width="11.42578125" style="49"/>
  </cols>
  <sheetData>
    <row r="1" spans="2:6" ht="0.75" customHeight="1"/>
    <row r="2" spans="2:6" ht="21" customHeight="1">
      <c r="E2" s="1" t="s">
        <v>14</v>
      </c>
    </row>
    <row r="3" spans="2:6">
      <c r="E3" s="47" t="str">
        <f>'T1'!K3</f>
        <v>Enero 2020</v>
      </c>
    </row>
    <row r="4" spans="2:6" ht="20.25" customHeight="1">
      <c r="B4" s="48" t="s">
        <v>11</v>
      </c>
    </row>
    <row r="6" spans="2:6">
      <c r="C6" s="50"/>
      <c r="D6" s="50"/>
      <c r="E6" s="50"/>
    </row>
    <row r="7" spans="2:6" ht="12.75" customHeight="1">
      <c r="B7" s="98" t="s">
        <v>27</v>
      </c>
      <c r="C7" s="70"/>
      <c r="D7" s="86" t="str">
        <f>'Data 1'!B16</f>
        <v>Enero 2020</v>
      </c>
      <c r="E7" s="71" t="s">
        <v>15</v>
      </c>
    </row>
    <row r="8" spans="2:6" ht="12.75" customHeight="1">
      <c r="B8" s="98"/>
      <c r="C8" s="65" t="s">
        <v>24</v>
      </c>
      <c r="D8" s="65"/>
      <c r="E8" s="65"/>
    </row>
    <row r="9" spans="2:6" ht="12.75" customHeight="1">
      <c r="B9" s="98"/>
      <c r="C9" s="57" t="s">
        <v>16</v>
      </c>
      <c r="D9" s="58">
        <f>'Data 1'!M16</f>
        <v>33.357999999999997</v>
      </c>
      <c r="E9" s="58">
        <f>'Data 1'!P16</f>
        <v>33.357999999999997</v>
      </c>
      <c r="F9" s="51"/>
    </row>
    <row r="10" spans="2:6" ht="12.75" customHeight="1">
      <c r="B10" s="69"/>
      <c r="C10" s="59" t="s">
        <v>17</v>
      </c>
      <c r="D10" s="60">
        <f>'Data 1'!G16</f>
        <v>6.6000000000000003E-2</v>
      </c>
      <c r="E10" s="60">
        <f>'Data 1'!J16</f>
        <v>6.6000000000000003E-2</v>
      </c>
      <c r="F10" s="52"/>
    </row>
    <row r="11" spans="2:6" ht="12.75" customHeight="1">
      <c r="C11" s="65" t="s">
        <v>1</v>
      </c>
      <c r="D11" s="65"/>
      <c r="E11" s="65"/>
    </row>
    <row r="12" spans="2:6" ht="12.75" customHeight="1">
      <c r="C12" s="61" t="s">
        <v>16</v>
      </c>
      <c r="D12" s="62">
        <f>'Data 1'!N16</f>
        <v>0</v>
      </c>
      <c r="E12" s="62">
        <f>'Data 1'!Q16</f>
        <v>0</v>
      </c>
    </row>
    <row r="13" spans="2:6" ht="12.75" customHeight="1">
      <c r="C13" s="63" t="s">
        <v>23</v>
      </c>
      <c r="D13" s="64">
        <f>'Data 1'!H16</f>
        <v>0</v>
      </c>
      <c r="E13" s="64">
        <f>'Data 1'!K16</f>
        <v>0</v>
      </c>
      <c r="F13" s="52"/>
    </row>
    <row r="14" spans="2:6" ht="12.75" customHeight="1">
      <c r="C14" s="65" t="s">
        <v>2</v>
      </c>
      <c r="D14" s="65"/>
      <c r="E14" s="65"/>
      <c r="F14" s="52"/>
    </row>
    <row r="15" spans="2:6" ht="12.75" customHeight="1">
      <c r="C15" s="61" t="s">
        <v>16</v>
      </c>
      <c r="D15" s="62">
        <f>'Data 1'!O16</f>
        <v>0</v>
      </c>
      <c r="E15" s="62">
        <f>'Data 1'!R16</f>
        <v>0</v>
      </c>
    </row>
    <row r="16" spans="2:6" ht="12.75" customHeight="1">
      <c r="C16" s="63" t="s">
        <v>23</v>
      </c>
      <c r="D16" s="64">
        <f>'Data 1'!I16</f>
        <v>0</v>
      </c>
      <c r="E16" s="64">
        <f>'Data 1'!L16</f>
        <v>0</v>
      </c>
    </row>
    <row r="17" spans="3:5" ht="27.75" customHeight="1">
      <c r="C17" s="101" t="s">
        <v>18</v>
      </c>
      <c r="D17" s="101"/>
      <c r="E17" s="101"/>
    </row>
    <row r="18" spans="3:5" ht="12.75" customHeight="1">
      <c r="C18" s="101"/>
      <c r="D18" s="101"/>
      <c r="E18" s="101"/>
    </row>
    <row r="19" spans="3:5" ht="12.75" customHeight="1"/>
  </sheetData>
  <mergeCells count="3">
    <mergeCell ref="C17:E17"/>
    <mergeCell ref="C18:E18"/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4"/>
  <dimension ref="A1:R16"/>
  <sheetViews>
    <sheetView showOutlineSymbols="0" zoomScaleNormal="100" workbookViewId="0"/>
  </sheetViews>
  <sheetFormatPr baseColWidth="10" defaultColWidth="2.85546875" defaultRowHeight="12.75"/>
  <cols>
    <col min="1" max="1" width="2.5703125" style="37" bestFit="1" customWidth="1"/>
    <col min="2" max="2" width="12.5703125" style="37" bestFit="1" customWidth="1"/>
    <col min="3" max="3" width="14.5703125" style="37" bestFit="1" customWidth="1"/>
    <col min="4" max="4" width="8.7109375" style="37" bestFit="1" customWidth="1"/>
    <col min="5" max="6" width="7.85546875" style="37" bestFit="1" customWidth="1"/>
    <col min="7" max="7" width="8.7109375" style="37" bestFit="1" customWidth="1"/>
    <col min="8" max="9" width="7.85546875" style="37" bestFit="1" customWidth="1"/>
    <col min="10" max="10" width="8.7109375" style="37" bestFit="1" customWidth="1"/>
    <col min="11" max="12" width="7.85546875" style="37" bestFit="1" customWidth="1"/>
    <col min="13" max="13" width="8.7109375" style="37" bestFit="1" customWidth="1"/>
    <col min="14" max="15" width="7.85546875" style="37" bestFit="1" customWidth="1"/>
    <col min="16" max="16" width="8.7109375" style="37" bestFit="1" customWidth="1"/>
    <col min="17" max="18" width="7.85546875" style="37" bestFit="1" customWidth="1"/>
    <col min="19" max="16384" width="2.85546875" style="37"/>
  </cols>
  <sheetData>
    <row r="1" spans="1:18">
      <c r="A1"/>
      <c r="B1" s="88"/>
      <c r="C1" s="88" t="s">
        <v>34</v>
      </c>
      <c r="D1" s="102" t="s">
        <v>39</v>
      </c>
      <c r="E1" s="103"/>
      <c r="F1" s="104"/>
      <c r="G1" s="102" t="s">
        <v>40</v>
      </c>
      <c r="H1" s="103"/>
      <c r="I1" s="104"/>
      <c r="J1" s="102" t="s">
        <v>33</v>
      </c>
      <c r="K1" s="103"/>
      <c r="L1" s="104"/>
      <c r="M1" s="102" t="s">
        <v>41</v>
      </c>
      <c r="N1" s="103"/>
      <c r="O1" s="104"/>
      <c r="P1" s="102" t="s">
        <v>32</v>
      </c>
      <c r="Q1" s="103"/>
      <c r="R1" s="103"/>
    </row>
    <row r="2" spans="1:18">
      <c r="A2"/>
      <c r="B2" s="88"/>
      <c r="C2" s="88" t="s">
        <v>36</v>
      </c>
      <c r="D2" s="94" t="s">
        <v>5</v>
      </c>
      <c r="E2" s="94" t="s">
        <v>1</v>
      </c>
      <c r="F2" s="94" t="s">
        <v>2</v>
      </c>
      <c r="G2" s="94" t="s">
        <v>5</v>
      </c>
      <c r="H2" s="94" t="s">
        <v>1</v>
      </c>
      <c r="I2" s="94" t="s">
        <v>2</v>
      </c>
      <c r="J2" s="94" t="s">
        <v>5</v>
      </c>
      <c r="K2" s="94" t="s">
        <v>1</v>
      </c>
      <c r="L2" s="94" t="s">
        <v>2</v>
      </c>
      <c r="M2" s="94" t="s">
        <v>5</v>
      </c>
      <c r="N2" s="94" t="s">
        <v>1</v>
      </c>
      <c r="O2" s="94" t="s">
        <v>2</v>
      </c>
      <c r="P2" s="94" t="s">
        <v>5</v>
      </c>
      <c r="Q2" s="94" t="s">
        <v>1</v>
      </c>
      <c r="R2" s="94" t="s">
        <v>2</v>
      </c>
    </row>
    <row r="3" spans="1:18">
      <c r="A3"/>
      <c r="B3" s="88" t="s">
        <v>35</v>
      </c>
      <c r="C3" s="88" t="s">
        <v>37</v>
      </c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</row>
    <row r="4" spans="1:18">
      <c r="A4" s="87" t="str">
        <f>MID(B4,1,1)</f>
        <v>E</v>
      </c>
      <c r="B4" s="90" t="s">
        <v>42</v>
      </c>
      <c r="C4" s="90" t="s">
        <v>38</v>
      </c>
      <c r="D4" s="91">
        <v>99.4</v>
      </c>
      <c r="E4" s="91">
        <v>98.89</v>
      </c>
      <c r="F4" s="91">
        <v>97.56</v>
      </c>
      <c r="G4" s="92">
        <v>0</v>
      </c>
      <c r="H4" s="92">
        <v>0</v>
      </c>
      <c r="I4" s="92">
        <v>3.6999999999999998E-2</v>
      </c>
      <c r="J4" s="92">
        <v>0</v>
      </c>
      <c r="K4" s="92">
        <v>0</v>
      </c>
      <c r="L4" s="92">
        <v>3.6999999999999998E-2</v>
      </c>
      <c r="M4" s="93">
        <v>0</v>
      </c>
      <c r="N4" s="93">
        <v>0</v>
      </c>
      <c r="O4" s="93">
        <v>0.62</v>
      </c>
      <c r="P4" s="93">
        <v>0</v>
      </c>
      <c r="Q4" s="93">
        <v>0</v>
      </c>
      <c r="R4" s="93">
        <v>0.62</v>
      </c>
    </row>
    <row r="5" spans="1:18">
      <c r="A5" s="87" t="str">
        <f t="shared" ref="A5:A16" si="0">MID(B5,1,1)</f>
        <v>F</v>
      </c>
      <c r="B5" s="90" t="s">
        <v>43</v>
      </c>
      <c r="C5" s="90" t="s">
        <v>38</v>
      </c>
      <c r="D5" s="91">
        <v>98.62</v>
      </c>
      <c r="E5" s="91">
        <v>98.65</v>
      </c>
      <c r="F5" s="91">
        <v>98.83</v>
      </c>
      <c r="G5" s="92">
        <v>5.0000000000000001E-3</v>
      </c>
      <c r="H5" s="92">
        <v>0</v>
      </c>
      <c r="I5" s="92">
        <v>0</v>
      </c>
      <c r="J5" s="92">
        <v>5.0000000000000001E-3</v>
      </c>
      <c r="K5" s="92">
        <v>0</v>
      </c>
      <c r="L5" s="92">
        <v>3.6999999999999998E-2</v>
      </c>
      <c r="M5" s="93">
        <v>2.36</v>
      </c>
      <c r="N5" s="93">
        <v>0</v>
      </c>
      <c r="O5" s="93">
        <v>0</v>
      </c>
      <c r="P5" s="93">
        <v>2.36</v>
      </c>
      <c r="Q5" s="93">
        <v>0</v>
      </c>
      <c r="R5" s="93">
        <v>0.62</v>
      </c>
    </row>
    <row r="6" spans="1:18">
      <c r="A6" s="87" t="str">
        <f t="shared" si="0"/>
        <v>M</v>
      </c>
      <c r="B6" s="90" t="s">
        <v>44</v>
      </c>
      <c r="C6" s="90" t="s">
        <v>38</v>
      </c>
      <c r="D6" s="91">
        <v>97.98</v>
      </c>
      <c r="E6" s="91">
        <v>98.67</v>
      </c>
      <c r="F6" s="91">
        <v>98.22</v>
      </c>
      <c r="G6" s="92">
        <v>0</v>
      </c>
      <c r="H6" s="92">
        <v>0.126</v>
      </c>
      <c r="I6" s="92">
        <v>0</v>
      </c>
      <c r="J6" s="92">
        <v>5.0000000000000001E-3</v>
      </c>
      <c r="K6" s="92">
        <v>0.12</v>
      </c>
      <c r="L6" s="92">
        <v>3.6999999999999998E-2</v>
      </c>
      <c r="M6" s="93">
        <v>8.5000000000000006E-2</v>
      </c>
      <c r="N6" s="93">
        <v>1.23</v>
      </c>
      <c r="O6" s="93">
        <v>0</v>
      </c>
      <c r="P6" s="93">
        <v>2.4449999999999998</v>
      </c>
      <c r="Q6" s="93">
        <v>1.23</v>
      </c>
      <c r="R6" s="93">
        <v>0.62</v>
      </c>
    </row>
    <row r="7" spans="1:18">
      <c r="A7" s="87" t="str">
        <f t="shared" si="0"/>
        <v>A</v>
      </c>
      <c r="B7" s="90" t="s">
        <v>45</v>
      </c>
      <c r="C7" s="90" t="s">
        <v>38</v>
      </c>
      <c r="D7" s="91">
        <v>98.46</v>
      </c>
      <c r="E7" s="91">
        <v>95.77</v>
      </c>
      <c r="F7" s="91">
        <v>98.83</v>
      </c>
      <c r="G7" s="92">
        <v>4.2000000000000003E-2</v>
      </c>
      <c r="H7" s="92">
        <v>0</v>
      </c>
      <c r="I7" s="92">
        <v>0</v>
      </c>
      <c r="J7" s="92">
        <v>4.3999999999999997E-2</v>
      </c>
      <c r="K7" s="92">
        <v>0.12</v>
      </c>
      <c r="L7" s="92">
        <v>3.6999999999999998E-2</v>
      </c>
      <c r="M7" s="93">
        <v>18.96</v>
      </c>
      <c r="N7" s="93">
        <v>0</v>
      </c>
      <c r="O7" s="93">
        <v>0</v>
      </c>
      <c r="P7" s="93">
        <v>21.405000000000001</v>
      </c>
      <c r="Q7" s="93">
        <v>1.23</v>
      </c>
      <c r="R7" s="93">
        <v>0.62</v>
      </c>
    </row>
    <row r="8" spans="1:18">
      <c r="A8" s="87" t="str">
        <f t="shared" si="0"/>
        <v>M</v>
      </c>
      <c r="B8" s="90" t="s">
        <v>31</v>
      </c>
      <c r="C8" s="90" t="s">
        <v>38</v>
      </c>
      <c r="D8" s="91">
        <v>97.87</v>
      </c>
      <c r="E8" s="91">
        <v>94.73</v>
      </c>
      <c r="F8" s="91">
        <v>98.7</v>
      </c>
      <c r="G8" s="92">
        <v>0</v>
      </c>
      <c r="H8" s="92">
        <v>0</v>
      </c>
      <c r="I8" s="92">
        <v>0</v>
      </c>
      <c r="J8" s="92">
        <v>4.4999999999999998E-2</v>
      </c>
      <c r="K8" s="92">
        <v>0.11899999999999999</v>
      </c>
      <c r="L8" s="92">
        <v>3.7999999999999999E-2</v>
      </c>
      <c r="M8" s="93">
        <v>0</v>
      </c>
      <c r="N8" s="93">
        <v>0</v>
      </c>
      <c r="O8" s="93">
        <v>0</v>
      </c>
      <c r="P8" s="93">
        <v>21.405000000000001</v>
      </c>
      <c r="Q8" s="93">
        <v>1.23</v>
      </c>
      <c r="R8" s="93">
        <v>0.62</v>
      </c>
    </row>
    <row r="9" spans="1:18">
      <c r="A9" s="87" t="str">
        <f t="shared" si="0"/>
        <v>J</v>
      </c>
      <c r="B9" s="90" t="s">
        <v>46</v>
      </c>
      <c r="C9" s="90" t="s">
        <v>38</v>
      </c>
      <c r="D9" s="91">
        <v>97.57</v>
      </c>
      <c r="E9" s="91">
        <v>97.7</v>
      </c>
      <c r="F9" s="91">
        <v>98.78</v>
      </c>
      <c r="G9" s="92">
        <v>0</v>
      </c>
      <c r="H9" s="92">
        <v>0</v>
      </c>
      <c r="I9" s="92">
        <v>0</v>
      </c>
      <c r="J9" s="92">
        <v>4.4999999999999998E-2</v>
      </c>
      <c r="K9" s="92">
        <v>0.115</v>
      </c>
      <c r="L9" s="92">
        <v>3.7999999999999999E-2</v>
      </c>
      <c r="M9" s="93">
        <v>0</v>
      </c>
      <c r="N9" s="93">
        <v>0</v>
      </c>
      <c r="O9" s="93">
        <v>0</v>
      </c>
      <c r="P9" s="93">
        <v>21.405000000000001</v>
      </c>
      <c r="Q9" s="93">
        <v>1.23</v>
      </c>
      <c r="R9" s="93">
        <v>0.62</v>
      </c>
    </row>
    <row r="10" spans="1:18">
      <c r="A10" s="87" t="str">
        <f t="shared" si="0"/>
        <v>J</v>
      </c>
      <c r="B10" s="90" t="s">
        <v>47</v>
      </c>
      <c r="C10" s="90" t="s">
        <v>38</v>
      </c>
      <c r="D10" s="91">
        <v>97.87</v>
      </c>
      <c r="E10" s="91">
        <v>98.08</v>
      </c>
      <c r="F10" s="91">
        <v>98.88</v>
      </c>
      <c r="G10" s="92">
        <v>1E-3</v>
      </c>
      <c r="H10" s="92">
        <v>0</v>
      </c>
      <c r="I10" s="92">
        <v>0</v>
      </c>
      <c r="J10" s="92">
        <v>4.4999999999999998E-2</v>
      </c>
      <c r="K10" s="92">
        <v>0.107</v>
      </c>
      <c r="L10" s="92">
        <v>3.6999999999999998E-2</v>
      </c>
      <c r="M10" s="93">
        <v>0.34</v>
      </c>
      <c r="N10" s="93">
        <v>0</v>
      </c>
      <c r="O10" s="93">
        <v>0</v>
      </c>
      <c r="P10" s="93">
        <v>21.745000000000001</v>
      </c>
      <c r="Q10" s="93">
        <v>1.23</v>
      </c>
      <c r="R10" s="93">
        <v>0.62</v>
      </c>
    </row>
    <row r="11" spans="1:18">
      <c r="A11" s="87" t="str">
        <f t="shared" si="0"/>
        <v>A</v>
      </c>
      <c r="B11" s="90" t="s">
        <v>48</v>
      </c>
      <c r="C11" s="90" t="s">
        <v>38</v>
      </c>
      <c r="D11" s="91">
        <v>98.19</v>
      </c>
      <c r="E11" s="91">
        <v>98.09</v>
      </c>
      <c r="F11" s="91">
        <v>99.33</v>
      </c>
      <c r="G11" s="92">
        <v>5.0000000000000001E-3</v>
      </c>
      <c r="H11" s="92">
        <v>0</v>
      </c>
      <c r="I11" s="92">
        <v>0</v>
      </c>
      <c r="J11" s="92">
        <v>0.05</v>
      </c>
      <c r="K11" s="92">
        <v>0.10199999999999999</v>
      </c>
      <c r="L11" s="92">
        <v>3.6999999999999998E-2</v>
      </c>
      <c r="M11" s="93">
        <v>2.3180000000000001</v>
      </c>
      <c r="N11" s="93">
        <v>0</v>
      </c>
      <c r="O11" s="93">
        <v>0</v>
      </c>
      <c r="P11" s="93">
        <v>24.062999999999999</v>
      </c>
      <c r="Q11" s="93">
        <v>1.23</v>
      </c>
      <c r="R11" s="93">
        <v>0.62</v>
      </c>
    </row>
    <row r="12" spans="1:18">
      <c r="A12" s="87" t="str">
        <f t="shared" si="0"/>
        <v>S</v>
      </c>
      <c r="B12" s="90" t="s">
        <v>49</v>
      </c>
      <c r="C12" s="90" t="s">
        <v>38</v>
      </c>
      <c r="D12" s="91">
        <v>97.6</v>
      </c>
      <c r="E12" s="91">
        <v>97.59</v>
      </c>
      <c r="F12" s="91">
        <v>98.97</v>
      </c>
      <c r="G12" s="92">
        <v>0</v>
      </c>
      <c r="H12" s="92">
        <v>0</v>
      </c>
      <c r="I12" s="92">
        <v>150.69300000000001</v>
      </c>
      <c r="J12" s="92">
        <v>5.0999999999999997E-2</v>
      </c>
      <c r="K12" s="92">
        <v>0.10100000000000001</v>
      </c>
      <c r="L12" s="92">
        <v>155.98400000000001</v>
      </c>
      <c r="M12" s="93">
        <v>0</v>
      </c>
      <c r="N12" s="93">
        <v>0</v>
      </c>
      <c r="O12" s="93">
        <v>2623.8980000000001</v>
      </c>
      <c r="P12" s="93">
        <v>24.062999999999999</v>
      </c>
      <c r="Q12" s="93">
        <v>1.23</v>
      </c>
      <c r="R12" s="93">
        <v>2624.518</v>
      </c>
    </row>
    <row r="13" spans="1:18">
      <c r="A13" s="87" t="str">
        <f t="shared" si="0"/>
        <v>O</v>
      </c>
      <c r="B13" s="90" t="s">
        <v>50</v>
      </c>
      <c r="C13" s="90" t="s">
        <v>38</v>
      </c>
      <c r="D13" s="91">
        <v>96.79</v>
      </c>
      <c r="E13" s="91">
        <v>94.32</v>
      </c>
      <c r="F13" s="91">
        <v>99.39</v>
      </c>
      <c r="G13" s="92">
        <v>2.5999999999999999E-2</v>
      </c>
      <c r="H13" s="92">
        <v>0</v>
      </c>
      <c r="I13" s="92">
        <v>0</v>
      </c>
      <c r="J13" s="92">
        <v>7.4999999999999997E-2</v>
      </c>
      <c r="K13" s="92">
        <v>0.10199999999999999</v>
      </c>
      <c r="L13" s="92">
        <v>155.512</v>
      </c>
      <c r="M13" s="93">
        <v>11.5</v>
      </c>
      <c r="N13" s="93">
        <v>0</v>
      </c>
      <c r="O13" s="93">
        <v>0</v>
      </c>
      <c r="P13" s="93">
        <v>35.563000000000002</v>
      </c>
      <c r="Q13" s="93">
        <v>1.23</v>
      </c>
      <c r="R13" s="93">
        <v>2624.518</v>
      </c>
    </row>
    <row r="14" spans="1:18">
      <c r="A14" s="87" t="str">
        <f t="shared" si="0"/>
        <v>N</v>
      </c>
      <c r="B14" s="90" t="s">
        <v>51</v>
      </c>
      <c r="C14" s="90" t="s">
        <v>38</v>
      </c>
      <c r="D14" s="91">
        <v>97.57</v>
      </c>
      <c r="E14" s="91">
        <v>92.67</v>
      </c>
      <c r="F14" s="91">
        <v>98.47</v>
      </c>
      <c r="G14" s="92">
        <v>2.5999999999999999E-2</v>
      </c>
      <c r="H14" s="92">
        <v>0</v>
      </c>
      <c r="I14" s="92">
        <v>7.9000000000000001E-2</v>
      </c>
      <c r="J14" s="92">
        <v>0.10100000000000001</v>
      </c>
      <c r="K14" s="92">
        <v>0.104</v>
      </c>
      <c r="L14" s="92">
        <v>155.59899999999999</v>
      </c>
      <c r="M14" s="93">
        <v>12.5</v>
      </c>
      <c r="N14" s="93">
        <v>0</v>
      </c>
      <c r="O14" s="93">
        <v>1.33</v>
      </c>
      <c r="P14" s="93">
        <v>48.063000000000002</v>
      </c>
      <c r="Q14" s="93">
        <v>1.23</v>
      </c>
      <c r="R14" s="93">
        <v>2625.848</v>
      </c>
    </row>
    <row r="15" spans="1:18">
      <c r="A15" s="87" t="str">
        <f t="shared" si="0"/>
        <v>D</v>
      </c>
      <c r="B15" s="90" t="s">
        <v>52</v>
      </c>
      <c r="C15" s="90" t="s">
        <v>38</v>
      </c>
      <c r="D15" s="91">
        <v>98.55</v>
      </c>
      <c r="E15" s="91">
        <v>97.5</v>
      </c>
      <c r="F15" s="91">
        <v>99.26</v>
      </c>
      <c r="G15" s="92">
        <v>0</v>
      </c>
      <c r="H15" s="92">
        <v>0</v>
      </c>
      <c r="I15" s="92">
        <v>0</v>
      </c>
      <c r="J15" s="92">
        <v>0.10100000000000001</v>
      </c>
      <c r="K15" s="92">
        <v>0.106</v>
      </c>
      <c r="L15" s="92">
        <v>155.54</v>
      </c>
      <c r="M15" s="93">
        <v>0</v>
      </c>
      <c r="N15" s="93">
        <v>0</v>
      </c>
      <c r="O15" s="93">
        <v>0</v>
      </c>
      <c r="P15" s="93">
        <v>48.063000000000002</v>
      </c>
      <c r="Q15" s="93">
        <v>1.23</v>
      </c>
      <c r="R15" s="93">
        <v>2625.848</v>
      </c>
    </row>
    <row r="16" spans="1:18">
      <c r="A16" s="87" t="str">
        <f t="shared" si="0"/>
        <v>E</v>
      </c>
      <c r="B16" s="90" t="s">
        <v>53</v>
      </c>
      <c r="C16" s="90" t="s">
        <v>38</v>
      </c>
      <c r="D16" s="91">
        <v>98.8</v>
      </c>
      <c r="E16" s="91">
        <v>98.11</v>
      </c>
      <c r="F16" s="91">
        <v>99.42</v>
      </c>
      <c r="G16" s="92">
        <v>6.6000000000000003E-2</v>
      </c>
      <c r="H16" s="92">
        <v>0</v>
      </c>
      <c r="I16" s="92">
        <v>0</v>
      </c>
      <c r="J16" s="92">
        <v>6.6000000000000003E-2</v>
      </c>
      <c r="K16" s="92">
        <v>0</v>
      </c>
      <c r="L16" s="92">
        <v>0</v>
      </c>
      <c r="M16" s="93">
        <v>33.357999999999997</v>
      </c>
      <c r="N16" s="93">
        <v>0</v>
      </c>
      <c r="O16" s="93">
        <v>0</v>
      </c>
      <c r="P16" s="93">
        <v>33.357999999999997</v>
      </c>
      <c r="Q16" s="93">
        <v>0</v>
      </c>
      <c r="R16" s="93">
        <v>0</v>
      </c>
    </row>
  </sheetData>
  <customSheetViews>
    <customSheetView guid="{93154E7E-DC5B-11D6-846E-0008C7298EBA}" showGridLines="0" showRowCol="0" outlineSymbols="0" showRuler="0">
      <pane ySplit="4" topLeftCell="A5" activePane="bottomLeft" state="frozenSplit"/>
      <selection pane="bottomLeft"/>
    </customSheetView>
    <customSheetView guid="{93154E7F-DC5B-11D6-846E-0008C7298EBA}" showGridLines="0" showRowCol="0" outlineSymbols="0" showRuler="0">
      <pane ySplit="4" topLeftCell="A5" activePane="bottomLeft" state="frozenSplit"/>
      <selection pane="bottomLeft"/>
    </customSheetView>
    <customSheetView guid="{93154E80-DC5B-11D6-846E-0008C7298EBA}" showGridLines="0" showRowCol="0" outlineSymbols="0" showRuler="0">
      <pane ySplit="4" topLeftCell="A5" activePane="bottomLeft" state="frozenSplit"/>
      <selection pane="bottomLeft"/>
    </customSheetView>
    <customSheetView guid="{93154E81-DC5B-11D6-846E-0008C7298EBA}" showGridLines="0" showRowCol="0" outlineSymbols="0" showRuler="0">
      <pane ySplit="4" topLeftCell="A5" activePane="bottomLeft" state="frozenSplit"/>
      <selection pane="bottomLeft"/>
    </customSheetView>
    <customSheetView guid="{93154E82-DC5B-11D6-846E-0008C7298EBA}" showGridLines="0" showRowCol="0" outlineSymbols="0" showRuler="0">
      <pane ySplit="4" topLeftCell="A52" activePane="bottomLeft" state="frozenSplit"/>
      <selection pane="bottomLeft"/>
    </customSheetView>
    <customSheetView guid="{93154E83-DC5B-11D6-846E-0008C7298EBA}" showGridLines="0" showRowCol="0" outlineSymbols="0" showRuler="0">
      <pane ySplit="4" topLeftCell="A28" activePane="bottomLeft" state="frozenSplit"/>
      <selection pane="bottomLeft"/>
    </customSheetView>
  </customSheetViews>
  <mergeCells count="5">
    <mergeCell ref="D1:F1"/>
    <mergeCell ref="G1:I1"/>
    <mergeCell ref="J1:L1"/>
    <mergeCell ref="M1:O1"/>
    <mergeCell ref="P1:R1"/>
  </mergeCells>
  <phoneticPr fontId="0" type="noConversion"/>
  <pageMargins left="0.39370078740157483" right="0.39370078740157483" top="0.39370078740157483" bottom="0.39370078740157483" header="0.39370078740157483" footer="0.39370078740157483"/>
  <pageSetup paperSize="9" orientation="portrait" verticalDpi="355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19"/>
  <dimension ref="A1:B4"/>
  <sheetViews>
    <sheetView workbookViewId="0"/>
  </sheetViews>
  <sheetFormatPr baseColWidth="10" defaultRowHeight="12.75"/>
  <sheetData>
    <row r="1" spans="1:2">
      <c r="A1">
        <v>3</v>
      </c>
      <c r="B1" s="95" t="s">
        <v>56</v>
      </c>
    </row>
    <row r="2" spans="1:2">
      <c r="A2" t="s">
        <v>54</v>
      </c>
    </row>
    <row r="3" spans="1:2">
      <c r="A3" t="s">
        <v>57</v>
      </c>
    </row>
    <row r="4" spans="1:2">
      <c r="A4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Indice</vt:lpstr>
      <vt:lpstr>T1</vt:lpstr>
      <vt:lpstr>T2</vt:lpstr>
      <vt:lpstr>T3</vt:lpstr>
      <vt:lpstr>Data 1</vt:lpstr>
      <vt:lpstr>'Data 1'!Área_de_impresión</vt:lpstr>
      <vt:lpstr>Indice!Área_de_impresión</vt:lpstr>
      <vt:lpstr>'T1'!Área_de_impresión</vt:lpstr>
      <vt:lpstr>'T2'!Área_de_impresión</vt:lpstr>
      <vt:lpstr>'Data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SOPORTE DE USUARIOS</dc:creator>
  <cp:lastModifiedBy>de la Fuente Perez, Roberto</cp:lastModifiedBy>
  <cp:lastPrinted>2015-06-12T06:47:27Z</cp:lastPrinted>
  <dcterms:created xsi:type="dcterms:W3CDTF">2000-10-16T14:29:50Z</dcterms:created>
  <dcterms:modified xsi:type="dcterms:W3CDTF">2020-02-14T10:49:53Z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05 Red de transporte.xlsx</vt:lpwstr>
  </property>
</Properties>
</file>