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ABR\INF_ELABORADA\"/>
    </mc:Choice>
  </mc:AlternateContent>
  <xr:revisionPtr revIDLastSave="0" documentId="13_ncr:1_{2C24E7AA-E591-4227-A74B-1E0EF110F441}" xr6:coauthVersionLast="45" xr6:coauthVersionMax="45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 l="1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<sst xmlns="http://schemas.openxmlformats.org/spreadsheetml/2006/main" count="102" uniqueCount="58">
  <si>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</si>
  <si>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</si>
  <si>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</si>
  <si>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</si>
  <si>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</si>
  <si>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</si>
  <si>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</si>
  <si>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</si>
  <si>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</si>
  <si>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</si>
  <si>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</si>
  <si>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</si>
  <si>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</si>
  <si>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</si>
  <si>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</si>
  <si>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</si>
  <si>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</si>
  <si>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</si>
  <si>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</si>
  <si>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</si>
  <si>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</si>
  <si>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</si>
  <si>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</si>
  <si>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</si>
  <si>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</si>
  <si>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</si>
  <si>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</si>
  <si>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</si>
  <si>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</si>
  <si>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</si>
  <si>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</si>
  <si>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</si>
  <si>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</si>
  <si>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</si>
  <si>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</si>
  <si>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</si>
  <si>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</si>
  <si>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</si>
  <si>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</si>
  <si>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</si>
  <si>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</si>
  <si>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</si>
  <si>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</si>
  <si>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</si>
  <si>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</si>
  <si>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</si>
  <si>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</si>
  <si>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</si>
  <si>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</si>
  <si>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</si>
  <si>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</si>
  <si>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</si>
  <si>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</si>
  <si>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</si>
  <si>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ut="05/11/2021 10:26:55" si="2.00000001862d71d655c00d0cb38dbe1849a0dec64c7518e65842ec751268ca6a382164ee4192326cb924e06ca2d212a0ff52b8b902ccfc3842d2c6c23e94f8a167b4fb181b939a2a78f6a1edaab1f9c31fc75bd824d40b4271176fccee97daa88686d43c98c5de29043dd059a08aad9a801e625a6e6caf6e2d47366094481d7ad7a8220ba65ee8272eaa23cbcd1171ec21eb35724bba783c741d5bed81199970eb76.p.3082.0.1.Europe/Madrid.upriv*_1*_pidn2*_20*_session*-lat*_1.000000013ab7b64db89f1fde39f8ec44e80dea78b5ee3e728cf9f84f334e24960f85383c94dc4dd774f79feda36de65dde1508bd414a9eb8.000000015b01e73c9e6b9abb4d7cd168b87ef123b5ee3e72ee83bdd2113acd95d88bb19e01237d46d4a07f418d49b17692aa299054ce7d26.0.1.1.BDEbi.D066E1C611E6257C10D00080EF253B44.0-3082.1.1_-0.1.0_-3082.1.1_5.5.0.*0.00000001fa7438c29141b30df7195f4f39109a26c911585a47824c3cfc21b4575283c4a358359533.0.23.11*.2*.0400*.31152J.e.00000001a575887d3c166bfe1aa129c1d5b6b9d1c911585a4012b6582af351a98247b5dc7adf2a87.0.10*.131*.122*.122.0.0" msgID="6432E3FD11EBB243BA3A0080EF05A76A"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nrr="1629" nrc="480"&gt;&lt;pg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</si>
  <si>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ut="05/11/2021 10:27:04" si="2.00000001862d71d655c00d0cb38dbe1849a0dec64c7518e65842ec751268ca6a382164ee4192326cb924e06ca2d212a0ff52b8b902ccfc3842d2c6c23e94f8a167b4fb181b939a2a78f6a1edaab1f9c31fc75bd824d40b4271176fccee97daa88686d43c98c5de29043dd059a08aad9a801e625a6e6caf6e2d47366094481d7ad7a8220ba65ee8272eaa23cbcd1171ec21eb35724bba783c741d5bed81199970eb76.p.3082.0.1.Europe/Madrid.upriv*_1*_pidn2*_20*_session*-lat*_1.000000013ab7b64db89f1fde39f8ec44e80dea78b5ee3e728cf9f84f334e24960f85383c94dc4dd774f79feda36de65dde1508bd414a9eb8.000000015b01e73c9e6b9abb4d7cd168b87ef123b5ee3e72ee83bdd2113acd95d88bb19e01237d46d4a07f418d49b17692aa299054ce7d26.0.1.1.BDEbi.D066E1C611E6257C10D00080EF253B44.0-3082.1.1_-0.1.0_-3082.1.1_5.5.0.*0.00000001fa7438c29141b30df7195f4f39109a26c911585a47824c3cfc21b4575283c4a358359533.0.23.11*.2*.0400*.31152J.e.00000001a575887d3c166bfe1aa129c1d5b6b9d1c911585a4012b6582af351a98247b5dc7adf2a87.0.10*.131*.122*.122.0.0" msgID="642C8DEB11EBB243BA3A0080EF15C76A"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nrr="533" nrc="690"&gt;&lt;pg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</si>
  <si>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6bb826966a4b4bc98ed9b99f7c06b389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</si>
  <si>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ut="05/11/2021 10:27:13" si="2.00000001862d71d655c00d0cb38dbe1849a0dec64c7518e65842ec751268ca6a382164ee4192326cb924e06ca2d212a0ff52b8b902ccfc3842d2c6c23e94f8a167b4fb181b939a2a78f6a1edaab1f9c31fc75bd824d40b4271176fccee97daa88686d43c98c5de29043dd059a08aad9a801e625a6e6caf6e2d47366094481d7ad7a8220ba65ee8272eaa23cbcd1171ec21eb35724bba783c741d5bed81199970eb76.p.3082.0.1.Europe/Madrid.upriv*_1*_pidn2*_20*_session*-lat*_1.000000013ab7b64db89f1fde39f8ec44e80dea78b5ee3e728cf9f84f334e24960f85383c94dc4dd774f79feda36de65dde1508bd414a9eb8.000000015b01e73c9e6b9abb4d7cd168b87ef123b5ee3e72ee83bdd2113acd95d88bb19e01237d46d4a07f418d49b17692aa299054ce7d26.0.1.1.BDEbi.D066E1C611E6257C10D00080EF253B44.0-3082.1.1_-0.1.0_-3082.1.1_5.5.0.*0.00000001fa7438c29141b30df7195f4f39109a26c911585a47824c3cfc21b4575283c4a358359533.0.23.11*.2*.0400*.31152J.e.00000001a575887d3c166bfe1aa129c1d5b6b9d1c911585a4012b6582af351a98247b5dc7adf2a87.0.10*.131*.122*.122.0.0" msgID="642CBF4A11EBB243BA3A0080EF95C76B"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nrr="1644" nrc="490"&gt;&lt;pg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</si>
</sst>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1.8042399639152007E-3"/>
                  <c:y val="2.172967531074287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99.69</c:v>
                </c:pt>
                <c:pt idx="1">
                  <c:v>98.69</c:v>
                </c:pt>
                <c:pt idx="2">
                  <c:v>97.79</c:v>
                </c:pt>
                <c:pt idx="3">
                  <c:v>98.4</c:v>
                </c:pt>
                <c:pt idx="4">
                  <c:v>98.58</c:v>
                </c:pt>
                <c:pt idx="5">
                  <c:v>97.24</c:v>
                </c:pt>
                <c:pt idx="6">
                  <c:v>97.68</c:v>
                </c:pt>
                <c:pt idx="7">
                  <c:v>98.18</c:v>
                </c:pt>
                <c:pt idx="8">
                  <c:v>99.05</c:v>
                </c:pt>
                <c:pt idx="9">
                  <c:v>99.42</c:v>
                </c:pt>
                <c:pt idx="10">
                  <c:v>98.55</c:v>
                </c:pt>
                <c:pt idx="11">
                  <c:v>98.5</c:v>
                </c:pt>
                <c:pt idx="12">
                  <c:v>98.61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8.69187012429712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99.92</c:v>
                </c:pt>
                <c:pt idx="1">
                  <c:v>98.1</c:v>
                </c:pt>
                <c:pt idx="2">
                  <c:v>98.07</c:v>
                </c:pt>
                <c:pt idx="3">
                  <c:v>99.34</c:v>
                </c:pt>
                <c:pt idx="4">
                  <c:v>99.73</c:v>
                </c:pt>
                <c:pt idx="5">
                  <c:v>99.24</c:v>
                </c:pt>
                <c:pt idx="6">
                  <c:v>97.74</c:v>
                </c:pt>
                <c:pt idx="7">
                  <c:v>98.45</c:v>
                </c:pt>
                <c:pt idx="8">
                  <c:v>99.5</c:v>
                </c:pt>
                <c:pt idx="9">
                  <c:v>99.18</c:v>
                </c:pt>
                <c:pt idx="10">
                  <c:v>99.11</c:v>
                </c:pt>
                <c:pt idx="11">
                  <c:v>98.72</c:v>
                </c:pt>
                <c:pt idx="12">
                  <c:v>99.12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-2.607561037289149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99.84</c:v>
                </c:pt>
                <c:pt idx="1">
                  <c:v>99.57</c:v>
                </c:pt>
                <c:pt idx="2">
                  <c:v>99.45</c:v>
                </c:pt>
                <c:pt idx="3">
                  <c:v>99.61</c:v>
                </c:pt>
                <c:pt idx="4">
                  <c:v>98.74</c:v>
                </c:pt>
                <c:pt idx="5">
                  <c:v>99.38</c:v>
                </c:pt>
                <c:pt idx="6">
                  <c:v>99</c:v>
                </c:pt>
                <c:pt idx="7">
                  <c:v>98.65</c:v>
                </c:pt>
                <c:pt idx="8">
                  <c:v>99.36</c:v>
                </c:pt>
                <c:pt idx="9">
                  <c:v>99.9</c:v>
                </c:pt>
                <c:pt idx="10">
                  <c:v>99.41</c:v>
                </c:pt>
                <c:pt idx="11">
                  <c:v>99.5</c:v>
                </c:pt>
                <c:pt idx="12">
                  <c:v>99.46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Abril 2021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M36" sqref="M36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Abril 2021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21754.129999999997</v>
      </c>
      <c r="G9" s="40"/>
      <c r="H9" s="40">
        <f>SUM(H10:H12)</f>
        <v>19310.086210000001</v>
      </c>
      <c r="I9" s="40">
        <f>SUM(I10:I12)</f>
        <v>1928.8650000000002</v>
      </c>
      <c r="J9" s="40">
        <f>SUM(J10:J12)</f>
        <v>1561.6009999999999</v>
      </c>
      <c r="K9" s="40">
        <f>SUM(F9,H9:J9)</f>
        <v>44554.682209999999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21637.14</v>
      </c>
      <c r="G10" s="42"/>
      <c r="H10" s="42">
        <v>18549.327210000003</v>
      </c>
      <c r="I10" s="42">
        <v>1141.0070000000001</v>
      </c>
      <c r="J10" s="42">
        <v>1235.7149999999999</v>
      </c>
      <c r="K10" s="42">
        <f>SUM(F10,H10:J10)</f>
        <v>42563.189209999997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581.68799999999999</v>
      </c>
      <c r="J11" s="42">
        <v>30</v>
      </c>
      <c r="K11" s="42">
        <f>SUM(F11,H11:J11)</f>
        <v>876.53800000000001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524.75900000000001</v>
      </c>
      <c r="I12" s="56">
        <v>206.17</v>
      </c>
      <c r="J12" s="56">
        <v>295.88599999999997</v>
      </c>
      <c r="K12" s="56">
        <f>SUM(F12,H12:J12)</f>
        <v>1114.9549999999999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1562</v>
      </c>
      <c r="G13" s="44"/>
      <c r="H13" s="44">
        <v>3300</v>
      </c>
      <c r="I13" s="44">
        <v>695</v>
      </c>
      <c r="J13" s="44">
        <v>629</v>
      </c>
      <c r="K13" s="44">
        <f>SUM(F13:J13)</f>
        <v>6186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85464</v>
      </c>
      <c r="G14" s="54"/>
      <c r="H14" s="54">
        <v>1563</v>
      </c>
      <c r="I14" s="54">
        <v>3838</v>
      </c>
      <c r="J14" s="54">
        <v>3630</v>
      </c>
      <c r="K14" s="54">
        <f>SUM(F14,H14:J14)</f>
        <v>94495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160</v>
      </c>
      <c r="G15" s="56"/>
      <c r="H15" s="56">
        <v>3</v>
      </c>
      <c r="I15" s="56">
        <v>40</v>
      </c>
      <c r="J15" s="56">
        <v>33</v>
      </c>
      <c r="K15" s="56">
        <f>SUM(F15,H15:J15)</f>
        <v>236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3522</v>
      </c>
      <c r="I16" s="54">
        <v>424</v>
      </c>
      <c r="J16" s="54">
        <v>36</v>
      </c>
      <c r="K16" s="54">
        <f>SUM(F16:J16)</f>
        <v>13782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53</v>
      </c>
      <c r="I17" s="56">
        <v>20</v>
      </c>
      <c r="J17" s="56">
        <v>5</v>
      </c>
      <c r="K17" s="56">
        <f>SUM(F17:J17)</f>
        <v>145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G17" sqref="G17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Abril 2021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D10" sqref="D10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Abril 2021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Abril 2021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6.4640000000000004</v>
      </c>
      <c r="E9" s="58">
        <f>'Data 1'!P16</f>
        <v>124.514</v>
      </c>
      <c r="F9" s="51"/>
    </row>
    <row r="10" spans="2:6" ht="12.75" customHeight="1">
      <c r="B10" s="69"/>
      <c r="C10" s="59" t="s">
        <v>17</v>
      </c>
      <c r="D10" s="60">
        <f>'Data 1'!G16</f>
        <v>1.474E-2</v>
      </c>
      <c r="E10" s="60">
        <f>'Data 1'!J16</f>
        <v>0.26400000000000001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0.85899999999999999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9.1999999999999998E-2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0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0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F37" sqref="F37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33</v>
      </c>
      <c r="D1" s="102" t="s">
        <v>38</v>
      </c>
      <c r="E1" s="103"/>
      <c r="F1" s="104"/>
      <c r="G1" s="102" t="s">
        <v>39</v>
      </c>
      <c r="H1" s="103"/>
      <c r="I1" s="104"/>
      <c r="J1" s="102" t="s">
        <v>32</v>
      </c>
      <c r="K1" s="103"/>
      <c r="L1" s="104"/>
      <c r="M1" s="102" t="s">
        <v>40</v>
      </c>
      <c r="N1" s="103"/>
      <c r="O1" s="104"/>
      <c r="P1" s="102" t="s">
        <v>31</v>
      </c>
      <c r="Q1" s="103"/>
      <c r="R1" s="103"/>
    </row>
    <row r="2" spans="1:18">
      <c r="A2"/>
      <c r="B2" s="88"/>
      <c r="C2" s="88" t="s">
        <v>35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34</v>
      </c>
      <c r="C3" s="88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A</v>
      </c>
      <c r="B4" s="90" t="s">
        <v>41</v>
      </c>
      <c r="C4" s="90" t="s">
        <v>37</v>
      </c>
      <c r="D4" s="91">
        <v>99.69</v>
      </c>
      <c r="E4" s="91">
        <v>99.92</v>
      </c>
      <c r="F4" s="91">
        <v>99.84</v>
      </c>
      <c r="G4" s="92">
        <v>0</v>
      </c>
      <c r="H4" s="92">
        <v>0</v>
      </c>
      <c r="I4" s="92">
        <v>0.26</v>
      </c>
      <c r="J4" s="92">
        <v>3.4000000000000002E-2</v>
      </c>
      <c r="K4" s="92">
        <v>0</v>
      </c>
      <c r="L4" s="92">
        <v>0.21299999999999999</v>
      </c>
      <c r="M4" s="93">
        <v>0</v>
      </c>
      <c r="N4" s="93">
        <v>0</v>
      </c>
      <c r="O4" s="93">
        <v>3.298</v>
      </c>
      <c r="P4" s="93">
        <v>15.448</v>
      </c>
      <c r="Q4" s="93">
        <v>0</v>
      </c>
      <c r="R4" s="93">
        <v>3.298</v>
      </c>
    </row>
    <row r="5" spans="1:18">
      <c r="A5" s="87" t="str">
        <f t="shared" ref="A5:A16" si="0">MID(B5,1,1)</f>
        <v>M</v>
      </c>
      <c r="B5" s="90" t="s">
        <v>42</v>
      </c>
      <c r="C5" s="90" t="s">
        <v>37</v>
      </c>
      <c r="D5" s="91">
        <v>98.69</v>
      </c>
      <c r="E5" s="91">
        <v>98.1</v>
      </c>
      <c r="F5" s="91">
        <v>99.57</v>
      </c>
      <c r="G5" s="92">
        <v>6.4999999999999997E-4</v>
      </c>
      <c r="H5" s="92">
        <v>0</v>
      </c>
      <c r="I5" s="92">
        <v>0</v>
      </c>
      <c r="J5" s="92">
        <v>3.5999999999999997E-2</v>
      </c>
      <c r="K5" s="92">
        <v>0</v>
      </c>
      <c r="L5" s="92">
        <v>0.22</v>
      </c>
      <c r="M5" s="93">
        <v>0.253</v>
      </c>
      <c r="N5" s="93">
        <v>0</v>
      </c>
      <c r="O5" s="93">
        <v>0</v>
      </c>
      <c r="P5" s="93">
        <v>15.701000000000001</v>
      </c>
      <c r="Q5" s="93">
        <v>0</v>
      </c>
      <c r="R5" s="93">
        <v>3.298</v>
      </c>
    </row>
    <row r="6" spans="1:18">
      <c r="A6" s="87" t="str">
        <f t="shared" si="0"/>
        <v>J</v>
      </c>
      <c r="B6" s="90" t="s">
        <v>43</v>
      </c>
      <c r="C6" s="90" t="s">
        <v>37</v>
      </c>
      <c r="D6" s="91">
        <v>97.79</v>
      </c>
      <c r="E6" s="91">
        <v>98.07</v>
      </c>
      <c r="F6" s="91">
        <v>99.45</v>
      </c>
      <c r="G6" s="92">
        <v>6.9999999999999999E-4</v>
      </c>
      <c r="H6" s="92">
        <v>0</v>
      </c>
      <c r="I6" s="92">
        <v>4.181</v>
      </c>
      <c r="J6" s="92">
        <v>3.6999999999999998E-2</v>
      </c>
      <c r="K6" s="92">
        <v>0</v>
      </c>
      <c r="L6" s="92">
        <v>4.1660000000000004</v>
      </c>
      <c r="M6" s="93">
        <v>0.29899999999999999</v>
      </c>
      <c r="N6" s="93">
        <v>0</v>
      </c>
      <c r="O6" s="93">
        <v>58.33</v>
      </c>
      <c r="P6" s="93">
        <v>16</v>
      </c>
      <c r="Q6" s="93">
        <v>0</v>
      </c>
      <c r="R6" s="93">
        <v>61.628</v>
      </c>
    </row>
    <row r="7" spans="1:18">
      <c r="A7" s="87" t="str">
        <f t="shared" si="0"/>
        <v>J</v>
      </c>
      <c r="B7" s="90" t="s">
        <v>44</v>
      </c>
      <c r="C7" s="90" t="s">
        <v>37</v>
      </c>
      <c r="D7" s="91">
        <v>98.4</v>
      </c>
      <c r="E7" s="91">
        <v>99.34</v>
      </c>
      <c r="F7" s="91">
        <v>99.61</v>
      </c>
      <c r="G7" s="92">
        <v>0</v>
      </c>
      <c r="H7" s="92">
        <v>0</v>
      </c>
      <c r="I7" s="92">
        <v>0.19600000000000001</v>
      </c>
      <c r="J7" s="92">
        <v>3.5999999999999997E-2</v>
      </c>
      <c r="K7" s="92">
        <v>0</v>
      </c>
      <c r="L7" s="92">
        <v>4.3490000000000002</v>
      </c>
      <c r="M7" s="93">
        <v>0</v>
      </c>
      <c r="N7" s="93">
        <v>0</v>
      </c>
      <c r="O7" s="93">
        <v>2.98</v>
      </c>
      <c r="P7" s="93">
        <v>16</v>
      </c>
      <c r="Q7" s="93">
        <v>0</v>
      </c>
      <c r="R7" s="93">
        <v>64.608000000000004</v>
      </c>
    </row>
    <row r="8" spans="1:18">
      <c r="A8" s="87" t="str">
        <f t="shared" si="0"/>
        <v>A</v>
      </c>
      <c r="B8" s="90" t="s">
        <v>45</v>
      </c>
      <c r="C8" s="90" t="s">
        <v>37</v>
      </c>
      <c r="D8" s="91">
        <v>98.58</v>
      </c>
      <c r="E8" s="91">
        <v>99.73</v>
      </c>
      <c r="F8" s="91">
        <v>98.74</v>
      </c>
      <c r="G8" s="92">
        <v>2.5739999999999999E-2</v>
      </c>
      <c r="H8" s="92">
        <v>0.186</v>
      </c>
      <c r="I8" s="92">
        <v>0</v>
      </c>
      <c r="J8" s="92">
        <v>6.3E-2</v>
      </c>
      <c r="K8" s="92">
        <v>0.246</v>
      </c>
      <c r="L8" s="92">
        <v>4.3090000000000002</v>
      </c>
      <c r="M8" s="93">
        <v>11.92</v>
      </c>
      <c r="N8" s="93">
        <v>2.36</v>
      </c>
      <c r="O8" s="93">
        <v>0</v>
      </c>
      <c r="P8" s="93">
        <v>27.92</v>
      </c>
      <c r="Q8" s="93">
        <v>2.36</v>
      </c>
      <c r="R8" s="93">
        <v>64.608000000000004</v>
      </c>
    </row>
    <row r="9" spans="1:18">
      <c r="A9" s="87" t="str">
        <f t="shared" si="0"/>
        <v>S</v>
      </c>
      <c r="B9" s="90" t="s">
        <v>46</v>
      </c>
      <c r="C9" s="90" t="s">
        <v>37</v>
      </c>
      <c r="D9" s="91">
        <v>97.24</v>
      </c>
      <c r="E9" s="91">
        <v>99.24</v>
      </c>
      <c r="F9" s="91">
        <v>99.38</v>
      </c>
      <c r="G9" s="92">
        <v>1.3999999999999999E-4</v>
      </c>
      <c r="H9" s="92">
        <v>0.222</v>
      </c>
      <c r="I9" s="92">
        <v>0</v>
      </c>
      <c r="J9" s="92">
        <v>6.3E-2</v>
      </c>
      <c r="K9" s="92">
        <v>0.46300000000000002</v>
      </c>
      <c r="L9" s="92">
        <v>4.282</v>
      </c>
      <c r="M9" s="93">
        <v>6.4000000000000001E-2</v>
      </c>
      <c r="N9" s="93">
        <v>2.0699999999999998</v>
      </c>
      <c r="O9" s="93">
        <v>0</v>
      </c>
      <c r="P9" s="93">
        <v>27.984000000000002</v>
      </c>
      <c r="Q9" s="93">
        <v>4.43</v>
      </c>
      <c r="R9" s="93">
        <v>64.608000000000004</v>
      </c>
    </row>
    <row r="10" spans="1:18">
      <c r="A10" s="87" t="str">
        <f t="shared" si="0"/>
        <v>O</v>
      </c>
      <c r="B10" s="90" t="s">
        <v>47</v>
      </c>
      <c r="C10" s="90" t="s">
        <v>37</v>
      </c>
      <c r="D10" s="91">
        <v>97.68</v>
      </c>
      <c r="E10" s="91">
        <v>97.74</v>
      </c>
      <c r="F10" s="91">
        <v>99</v>
      </c>
      <c r="G10" s="92">
        <v>0.15301999999999999</v>
      </c>
      <c r="H10" s="92">
        <v>0</v>
      </c>
      <c r="I10" s="92">
        <v>0</v>
      </c>
      <c r="J10" s="92">
        <v>0.214</v>
      </c>
      <c r="K10" s="92">
        <v>0.47</v>
      </c>
      <c r="L10" s="92">
        <v>4.2809999999999997</v>
      </c>
      <c r="M10" s="93">
        <v>67.14</v>
      </c>
      <c r="N10" s="93">
        <v>0</v>
      </c>
      <c r="O10" s="93">
        <v>0</v>
      </c>
      <c r="P10" s="93">
        <v>95.123999999999995</v>
      </c>
      <c r="Q10" s="93">
        <v>4.43</v>
      </c>
      <c r="R10" s="93">
        <v>64.608000000000004</v>
      </c>
    </row>
    <row r="11" spans="1:18">
      <c r="A11" s="87" t="str">
        <f t="shared" si="0"/>
        <v>N</v>
      </c>
      <c r="B11" s="90" t="s">
        <v>48</v>
      </c>
      <c r="C11" s="90" t="s">
        <v>37</v>
      </c>
      <c r="D11" s="91">
        <v>98.18</v>
      </c>
      <c r="E11" s="91">
        <v>98.45</v>
      </c>
      <c r="F11" s="91">
        <v>98.65</v>
      </c>
      <c r="G11" s="92">
        <v>0</v>
      </c>
      <c r="H11" s="92">
        <v>0</v>
      </c>
      <c r="I11" s="92">
        <v>0</v>
      </c>
      <c r="J11" s="92">
        <v>0.21299999999999999</v>
      </c>
      <c r="K11" s="92">
        <v>0.47399999999999998</v>
      </c>
      <c r="L11" s="92">
        <v>4.2750000000000004</v>
      </c>
      <c r="M11" s="93">
        <v>0</v>
      </c>
      <c r="N11" s="93">
        <v>0</v>
      </c>
      <c r="O11" s="93">
        <v>0</v>
      </c>
      <c r="P11" s="93">
        <v>95.123999999999995</v>
      </c>
      <c r="Q11" s="93">
        <v>4.43</v>
      </c>
      <c r="R11" s="93">
        <v>64.608000000000004</v>
      </c>
    </row>
    <row r="12" spans="1:18">
      <c r="A12" s="87" t="str">
        <f t="shared" si="0"/>
        <v>D</v>
      </c>
      <c r="B12" s="90" t="s">
        <v>49</v>
      </c>
      <c r="C12" s="90" t="s">
        <v>37</v>
      </c>
      <c r="D12" s="91">
        <v>99.05</v>
      </c>
      <c r="E12" s="91">
        <v>99.5</v>
      </c>
      <c r="F12" s="91">
        <v>99.36</v>
      </c>
      <c r="G12" s="92">
        <v>0</v>
      </c>
      <c r="H12" s="92">
        <v>0</v>
      </c>
      <c r="I12" s="92">
        <v>0</v>
      </c>
      <c r="J12" s="92">
        <v>0.21199999999999999</v>
      </c>
      <c r="K12" s="92">
        <v>0.47199999999999998</v>
      </c>
      <c r="L12" s="92">
        <v>4.2750000000000004</v>
      </c>
      <c r="M12" s="93">
        <v>0</v>
      </c>
      <c r="N12" s="93">
        <v>0</v>
      </c>
      <c r="O12" s="93">
        <v>0</v>
      </c>
      <c r="P12" s="93">
        <v>95.123999999999995</v>
      </c>
      <c r="Q12" s="93">
        <v>4.43</v>
      </c>
      <c r="R12" s="93">
        <v>64.608000000000004</v>
      </c>
    </row>
    <row r="13" spans="1:18">
      <c r="A13" s="87" t="str">
        <f t="shared" si="0"/>
        <v>E</v>
      </c>
      <c r="B13" s="90" t="s">
        <v>50</v>
      </c>
      <c r="C13" s="90" t="s">
        <v>37</v>
      </c>
      <c r="D13" s="91">
        <v>99.42</v>
      </c>
      <c r="E13" s="91">
        <v>99.18</v>
      </c>
      <c r="F13" s="91">
        <v>99.9</v>
      </c>
      <c r="G13" s="92">
        <v>0.22753000000000001</v>
      </c>
      <c r="H13" s="92">
        <v>0</v>
      </c>
      <c r="I13" s="92">
        <v>0</v>
      </c>
      <c r="J13" s="92">
        <v>0.22800000000000001</v>
      </c>
      <c r="K13" s="92">
        <v>0</v>
      </c>
      <c r="L13" s="92">
        <v>0</v>
      </c>
      <c r="M13" s="93">
        <v>115.73</v>
      </c>
      <c r="N13" s="93">
        <v>0</v>
      </c>
      <c r="O13" s="93">
        <v>0</v>
      </c>
      <c r="P13" s="93">
        <v>115.73</v>
      </c>
      <c r="Q13" s="93">
        <v>0</v>
      </c>
      <c r="R13" s="93">
        <v>0</v>
      </c>
    </row>
    <row r="14" spans="1:18">
      <c r="A14" s="87" t="str">
        <f t="shared" si="0"/>
        <v>F</v>
      </c>
      <c r="B14" s="90" t="s">
        <v>51</v>
      </c>
      <c r="C14" s="90" t="s">
        <v>37</v>
      </c>
      <c r="D14" s="91">
        <v>98.55</v>
      </c>
      <c r="E14" s="91">
        <v>99.11</v>
      </c>
      <c r="F14" s="91">
        <v>99.41</v>
      </c>
      <c r="G14" s="92">
        <v>4.8700000000000002E-3</v>
      </c>
      <c r="H14" s="92">
        <v>0</v>
      </c>
      <c r="I14" s="92">
        <v>0</v>
      </c>
      <c r="J14" s="92">
        <v>0.23899999999999999</v>
      </c>
      <c r="K14" s="92">
        <v>0</v>
      </c>
      <c r="L14" s="92">
        <v>0</v>
      </c>
      <c r="M14" s="93">
        <v>2.3199999999999998</v>
      </c>
      <c r="N14" s="93">
        <v>0</v>
      </c>
      <c r="O14" s="93">
        <v>0</v>
      </c>
      <c r="P14" s="93">
        <v>118.05</v>
      </c>
      <c r="Q14" s="93">
        <v>0</v>
      </c>
      <c r="R14" s="93">
        <v>0</v>
      </c>
    </row>
    <row r="15" spans="1:18">
      <c r="A15" s="87" t="str">
        <f t="shared" si="0"/>
        <v>M</v>
      </c>
      <c r="B15" s="90" t="s">
        <v>52</v>
      </c>
      <c r="C15" s="90" t="s">
        <v>37</v>
      </c>
      <c r="D15" s="91">
        <v>98.5</v>
      </c>
      <c r="E15" s="91">
        <v>98.72</v>
      </c>
      <c r="F15" s="91">
        <v>99.5</v>
      </c>
      <c r="G15" s="92">
        <v>0</v>
      </c>
      <c r="H15" s="92">
        <v>9.4E-2</v>
      </c>
      <c r="I15" s="92">
        <v>0</v>
      </c>
      <c r="J15" s="92">
        <v>0.24399999999999999</v>
      </c>
      <c r="K15" s="92">
        <v>0.09</v>
      </c>
      <c r="L15" s="92">
        <v>0</v>
      </c>
      <c r="M15" s="93">
        <v>0</v>
      </c>
      <c r="N15" s="93">
        <v>0.85899999999999999</v>
      </c>
      <c r="O15" s="93">
        <v>0</v>
      </c>
      <c r="P15" s="93">
        <v>118.05</v>
      </c>
      <c r="Q15" s="93">
        <v>0.85899999999999999</v>
      </c>
      <c r="R15" s="93">
        <v>0</v>
      </c>
    </row>
    <row r="16" spans="1:18">
      <c r="A16" s="87" t="str">
        <f t="shared" si="0"/>
        <v>A</v>
      </c>
      <c r="B16" s="90" t="s">
        <v>53</v>
      </c>
      <c r="C16" s="90" t="s">
        <v>37</v>
      </c>
      <c r="D16" s="91">
        <v>98.61</v>
      </c>
      <c r="E16" s="91">
        <v>99.12</v>
      </c>
      <c r="F16" s="91">
        <v>99.46</v>
      </c>
      <c r="G16" s="92">
        <v>1.474E-2</v>
      </c>
      <c r="H16" s="92">
        <v>0</v>
      </c>
      <c r="I16" s="92">
        <v>0</v>
      </c>
      <c r="J16" s="92">
        <v>0.26400000000000001</v>
      </c>
      <c r="K16" s="92">
        <v>9.1999999999999998E-2</v>
      </c>
      <c r="L16" s="92">
        <v>0</v>
      </c>
      <c r="M16" s="93">
        <v>6.4640000000000004</v>
      </c>
      <c r="N16" s="93">
        <v>0</v>
      </c>
      <c r="O16" s="93">
        <v>0</v>
      </c>
      <c r="P16" s="93">
        <v>124.514</v>
      </c>
      <c r="Q16" s="93">
        <v>0.85899999999999999</v>
      </c>
      <c r="R16" s="93">
        <v>0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2021-05-11T14:21:43Z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