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8_{1FFE008F-4F4E-4D8E-9AA6-11D285440B97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Indice" sheetId="110" r:id="rId1"/>
    <sheet name="T1" sheetId="82" r:id="rId2"/>
    <sheet name="T2" sheetId="108" r:id="rId3"/>
    <sheet name="T3" sheetId="105" r:id="rId4"/>
    <sheet name="Data 1" sheetId="17" r:id="rId5"/>
    <sheet name="Mozart Reports" sheetId="126" state="veryHidden" r:id="rId6"/>
  </sheets>
  <definedNames>
    <definedName name="AAAP" localSheetId="2">#REF!</definedName>
    <definedName name="AAAP">#REF!</definedName>
    <definedName name="AAI" localSheetId="2">#REF!</definedName>
    <definedName name="AAI">#REF!</definedName>
    <definedName name="_xlnm.Print_Area" localSheetId="4">'Data 1'!$A$1:$K$1</definedName>
    <definedName name="_xlnm.Print_Area" localSheetId="0">Indice!$A$1:$F$13</definedName>
    <definedName name="_xlnm.Print_Area" localSheetId="1">'T1'!$B$2:$L$24</definedName>
    <definedName name="_xlnm.Print_Area" localSheetId="2">'T2'!$A$1:$E$22</definedName>
    <definedName name="_xlnm.Print_Area">#REF!</definedName>
    <definedName name="_xlnm.Auto_Open">"BOLETIN_MENSUAL_INGLES!ABRE_TODOS"</definedName>
    <definedName name="_xlnm.Database">#REF!</definedName>
    <definedName name="cc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c" localSheetId="0">Indice!ccc</definedName>
    <definedName name="ccc" localSheetId="1">'T1'!ccc</definedName>
    <definedName name="ccc" localSheetId="2">'T2'!ccc</definedName>
    <definedName name="ccc">Indice!ccc</definedName>
    <definedName name="CCCCV">#REF!</definedName>
    <definedName name="CUADRO_ANTERIOR" localSheetId="0">Indice!CUADRO_ANTERIOR</definedName>
    <definedName name="CUADRO_ANTERIOR" localSheetId="1">'T1'!CUADRO_ANTERIOR</definedName>
    <definedName name="CUADRO_ANTERIOR" localSheetId="2">'T2'!CUADRO_ANTERIOR</definedName>
    <definedName name="CUADRO_ANTERIOR">Indice!CUADRO_ANTERIOR</definedName>
    <definedName name="cuadro_anterior_jcol">#N/A</definedName>
    <definedName name="CUADRO_PROXIMO" localSheetId="0">Indice!CUADRO_PROXIMO</definedName>
    <definedName name="CUADRO_PROXIMO" localSheetId="1">'T1'!CUADRO_PROXIMO</definedName>
    <definedName name="CUADRO_PROXIMO" localSheetId="2">'T2'!CUADRO_PROXIMO</definedName>
    <definedName name="CUADRO_PROXIMO">Indice!CUADRO_PROXIMO</definedName>
    <definedName name="cuadro_proximo_jcol">#N/A</definedName>
    <definedName name="DATOS">#REF!</definedName>
    <definedName name="DD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emanda">#REF!</definedName>
    <definedName name="DIA" localSheetId="2">#REF!</definedName>
    <definedName name="DIA">#REF!</definedName>
    <definedName name="Fecha">#REF!</definedName>
    <definedName name="FINALIZAR" localSheetId="0">Indice!FINALIZAR</definedName>
    <definedName name="FINALIZAR" localSheetId="1">'T1'!FINALIZAR</definedName>
    <definedName name="FINALIZAR" localSheetId="2">'T2'!FINALIZAR</definedName>
    <definedName name="FINALIZAR">Indice!FINALIZAR</definedName>
    <definedName name="finalizar_jcol">#N/A</definedName>
    <definedName name="fl">#N/A</definedName>
    <definedName name="hola">#N/A</definedName>
    <definedName name="Horas">#REF!</definedName>
    <definedName name="HTML1_1" hidden="1">"[energianosuministrada]Hoja1!$A$13:$J$46"</definedName>
    <definedName name="HTML1_10" hidden="1">""</definedName>
    <definedName name="HTML1_11" hidden="1">1</definedName>
    <definedName name="HTML1_12" hidden="1">"Macintosh HD:CASADO:INTRANET:calidaddeservicio:CS"</definedName>
    <definedName name="HTML1_2" hidden="1">1</definedName>
    <definedName name="HTML1_3" hidden="1">"energianosuministrada"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"11/11/97"</definedName>
    <definedName name="HTML1_9" hidden="1">"SOPORTE DE USUARIOS"</definedName>
    <definedName name="HTMLCount" hidden="1">1</definedName>
    <definedName name="IMPRESION" localSheetId="0">Indice!IMPRESION</definedName>
    <definedName name="IMPRESION" localSheetId="1">'T1'!IMPRESION</definedName>
    <definedName name="IMPRESION" localSheetId="2">'T2'!IMPRESION</definedName>
    <definedName name="IMPRESION">Indice!IMPRESION</definedName>
    <definedName name="impresion_jcol">#N/A</definedName>
    <definedName name="Índice">[0]!INDICE</definedName>
    <definedName name="indice_jcol">[0]!INDICE</definedName>
    <definedName name="INFO" localSheetId="2">#REF!</definedName>
    <definedName name="INFO">#REF!</definedName>
    <definedName name="IPAAI" localSheetId="2">#REF!</definedName>
    <definedName name="IPAAI">#REF!</definedName>
    <definedName name="IPP" localSheetId="2">#REF!</definedName>
    <definedName name="IPP">#REF!</definedName>
    <definedName name="jkhjklhjkhjkl">#N/A</definedName>
    <definedName name="LAYO" localSheetId="2">#REF!</definedName>
    <definedName name="LAYO">#REF!</definedName>
    <definedName name="MSTR.BANDA_PARA_CONSEJO_PROCESOS">#REF!</definedName>
    <definedName name="MSTR.BANDA_PARA_CONSEJO_PROCESOS1">#REF!</definedName>
    <definedName name="MSTR.BANDA_PARA_CONSEJO_PROCESOS10">#REF!</definedName>
    <definedName name="MSTR.BANDA_PARA_CONSEJO_PROCESOS2">#REF!</definedName>
    <definedName name="MSTR.BANDA_PARA_CONSEJO_PROCESOS3">#REF!</definedName>
    <definedName name="MSTR.BANDA_PARA_CONSEJO_PROCESOS4">#REF!</definedName>
    <definedName name="MSTR.BANDA_PARA_CONSEJO_PROCESOS5">#REF!</definedName>
    <definedName name="MSTR.BANDA_PARA_CONSEJO_PROCESOS6">#REF!</definedName>
    <definedName name="MSTR.BANDA_PARA_CONSEJO_PROCESOS7">#REF!</definedName>
    <definedName name="MSTR.BANDA_PARA_CONSEJO_PROCESOS8">#REF!</definedName>
    <definedName name="MSTR.BANDA_PARA_CONSEJO_PROCESOS9">#REF!</definedName>
    <definedName name="MSTR.Liquidación_por_Segmentos">#REF!</definedName>
    <definedName name="MSTR.Liquidación_por_Segmentos1">#REF!</definedName>
    <definedName name="MSTR.Liquidación_por_Segmentos10">#REF!</definedName>
    <definedName name="MSTR.Liquidación_por_Segmentos11">#REF!</definedName>
    <definedName name="MSTR.Liquidación_por_Segmentos2">#REF!</definedName>
    <definedName name="MSTR.Liquidación_por_Segmentos3">#REF!</definedName>
    <definedName name="MSTR.Liquidación_por_Segmentos4">#REF!</definedName>
    <definedName name="MSTR.Liquidación_por_Segmentos5">#REF!</definedName>
    <definedName name="MSTR.Liquidación_por_Segmentos6">#REF!</definedName>
    <definedName name="MSTR.Liquidación_por_Segmentos7">#REF!</definedName>
    <definedName name="MSTR.Liquidación_por_Segmentos8">#REF!</definedName>
    <definedName name="MSTR.Liquidación_por_Segmentos9">#REF!</definedName>
    <definedName name="MSTR.Serie_Balance_Nuevo_Energía_Eléctrica_Mensual.1">#REF!</definedName>
    <definedName name="MSTR.Serie_Balance_Nuevo_Energía_Eléctrica_Mes_Baleares">#REF!</definedName>
    <definedName name="MSTR.Serie_calidad_RdT_anual_por_sistema">#REF!</definedName>
    <definedName name="MSTR.Serie_calidad_RdT_mensual_por_sistema">#REF!</definedName>
    <definedName name="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n" localSheetId="0">Indice!nnn</definedName>
    <definedName name="nnn" localSheetId="1">'T1'!nnn</definedName>
    <definedName name="nnn" localSheetId="2">'T2'!nnn</definedName>
    <definedName name="nnn">Indice!nnn</definedName>
    <definedName name="nnnn" localSheetId="0">Indice!nnnn</definedName>
    <definedName name="nnnn" localSheetId="1">'T1'!nnnn</definedName>
    <definedName name="nnnn" localSheetId="2">'T2'!nnnn</definedName>
    <definedName name="nnnn">Indice!nnnn</definedName>
    <definedName name="NombreTabla">"Dummy"</definedName>
    <definedName name="nu" localSheetId="0">Indice!nu</definedName>
    <definedName name="nu">Indice!nu</definedName>
    <definedName name="nuevo">#N/A</definedName>
    <definedName name="PA" localSheetId="2">#REF!</definedName>
    <definedName name="PA">#REF!</definedName>
    <definedName name="PEMD" localSheetId="2">#REF!</definedName>
    <definedName name="PEMD">#REF!</definedName>
    <definedName name="PEMP" localSheetId="2">#REF!</definedName>
    <definedName name="PEMP">#REF!</definedName>
    <definedName name="PLANI" localSheetId="2">#REF!</definedName>
    <definedName name="PLANI">#REF!</definedName>
    <definedName name="PLANM" localSheetId="2">#REF!</definedName>
    <definedName name="PLANM">#REF!</definedName>
    <definedName name="PRINCIPAL" localSheetId="0">Indice!PRINCIPAL</definedName>
    <definedName name="PRINCIPAL" localSheetId="1">'T1'!PRINCIPAL</definedName>
    <definedName name="PRINCIPAL" localSheetId="2">'T2'!PRINCIPAL</definedName>
    <definedName name="PRINCIPAL">Indice!PRINCIPAL</definedName>
    <definedName name="principal_jcol">#N/A</definedName>
    <definedName name="RAAI" localSheetId="2">#REF!</definedName>
    <definedName name="RAAI">#REF!</definedName>
    <definedName name="Rango">#REF!</definedName>
    <definedName name="REIA" localSheetId="2">#REF!</definedName>
    <definedName name="REIA">#REF!</definedName>
    <definedName name="rosa" localSheetId="0">Indice!rosa</definedName>
    <definedName name="rosa">Indice!rosa</definedName>
    <definedName name="rosa2" localSheetId="0">Indice!rosa2</definedName>
    <definedName name="rosa2">Indice!rosa2</definedName>
    <definedName name="RP" localSheetId="2">#REF!</definedName>
    <definedName name="RP">#REF!</definedName>
    <definedName name="sfasfasf">[0]!INDICE</definedName>
    <definedName name="TAI" localSheetId="2">#REF!</definedName>
    <definedName name="TAI">#REF!</definedName>
    <definedName name="_xlnm.Print_Titles" localSheetId="4">'Data 1'!$1:$1</definedName>
    <definedName name="v">#N/A</definedName>
    <definedName name="VV" localSheetId="0">Indice!VV</definedName>
    <definedName name="VV">Indice!VV</definedName>
    <definedName name="wrn.Completo.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x" localSheetId="0">Indice!x</definedName>
    <definedName name="x">Indice!x</definedName>
    <definedName name="XX" localSheetId="0">Indice!XX</definedName>
    <definedName name="XX" localSheetId="1">'T1'!XX</definedName>
    <definedName name="XX" localSheetId="2">'T2'!XX</definedName>
    <definedName name="XX">Indice!XX</definedName>
    <definedName name="xxx" localSheetId="0">Indice!xxx</definedName>
    <definedName name="xxx" localSheetId="1">'T1'!xxx</definedName>
    <definedName name="xxx" localSheetId="2">'T2'!xxx</definedName>
    <definedName name="xxx">Indice!xxx</definedName>
    <definedName name="XXXX" localSheetId="0">#REF!</definedName>
  </definedNames>
  <calcPr calcId="191029"/>
  <customWorkbookViews>
    <customWorkbookView name="C9_V" guid="{93154E83-DC5B-11D6-846E-0008C7298EBA}" includePrintSettings="0" includeHiddenRowCol="0" maximized="1" showSheetTabs="0" windowWidth="794" windowHeight="457" tabRatio="754" activeSheetId="23817" showStatusbar="0"/>
    <customWorkbookView name="C12_V" guid="{93154E82-DC5B-11D6-846E-0008C7298EBA}" includePrintSettings="0" includeHiddenRowCol="0" maximized="1" showSheetTabs="0" windowWidth="794" windowHeight="457" tabRatio="754" activeSheetId="23817" showStatusbar="0"/>
    <customWorkbookView name="C11_V" guid="{93154E81-DC5B-11D6-846E-0008C7298EBA}" includePrintSettings="0" includeHiddenRowCol="0" maximized="1" showSheetTabs="0" windowWidth="794" windowHeight="457" tabRatio="754" activeSheetId="23816" showStatusbar="0"/>
    <customWorkbookView name="C5_V" guid="{93154E80-DC5B-11D6-846E-0008C7298EBA}" includePrintSettings="0" includeHiddenRowCol="0" maximized="1" showSheetTabs="0" windowWidth="794" windowHeight="457" tabRatio="754" activeSheetId="23816" showStatusbar="0"/>
    <customWorkbookView name="C3_V" guid="{93154E7F-DC5B-11D6-846E-0008C7298EBA}" includePrintSettings="0" includeHiddenRowCol="0" maximized="1" showSheetTabs="0" windowWidth="794" windowHeight="457" tabRatio="754" activeSheetId="23817" showStatusbar="0"/>
    <customWorkbookView name="C2_V" guid="{93154E7E-DC5B-11D6-846E-0008C7298EBA}" includePrintSettings="0" includeHiddenRowCol="0" maximized="1" showSheetTabs="0" windowWidth="794" windowHeight="457" tabRatio="754" activeSheetId="23816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05" l="1"/>
  <c r="K3" i="82" l="1"/>
  <c r="E16" i="105"/>
  <c r="D16" i="105"/>
  <c r="E15" i="105"/>
  <c r="D15" i="105"/>
  <c r="E13" i="105"/>
  <c r="D13" i="105"/>
  <c r="E12" i="105"/>
  <c r="D12" i="105"/>
  <c r="E10" i="105"/>
  <c r="D10" i="105"/>
  <c r="E9" i="105"/>
  <c r="D9" i="105"/>
  <c r="A5" i="17"/>
  <c r="A6" i="17"/>
  <c r="A7" i="17"/>
  <c r="A8" i="17"/>
  <c r="A9" i="17"/>
  <c r="A10" i="17"/>
  <c r="A11" i="17"/>
  <c r="A12" i="17"/>
  <c r="A13" i="17"/>
  <c r="A14" i="17"/>
  <c r="A15" i="17"/>
  <c r="A16" i="17"/>
  <c r="A4" i="17"/>
  <c r="E10" i="110"/>
  <c r="E9" i="110"/>
  <c r="E8" i="110"/>
  <c r="E3" i="110" l="1"/>
  <c r="E3" i="105"/>
  <c r="E3" i="108"/>
  <c r="K18" i="82" l="1"/>
  <c r="H9" i="82"/>
  <c r="F9" i="82"/>
  <c r="K20" i="82"/>
  <c r="K19" i="82"/>
  <c r="K21" i="82" l="1"/>
  <c r="K15" i="82"/>
  <c r="J9" i="82"/>
  <c r="K10" i="82"/>
  <c r="K16" i="82"/>
  <c r="K13" i="82"/>
  <c r="K12" i="82"/>
  <c r="K17" i="82"/>
  <c r="K22" i="82"/>
  <c r="K14" i="82" l="1"/>
  <c r="K11" i="82" l="1"/>
  <c r="I9" i="82"/>
  <c r="K9" i="82" s="1"/>
</calcChain>
</file>

<file path=xl/sharedStrings.xml><?xml version="1.0" encoding="utf-8"?>
<sst xmlns="http://schemas.openxmlformats.org/spreadsheetml/2006/main" count="108" uniqueCount="64">
  <si>
    <t>Total</t>
  </si>
  <si>
    <t>Baleares</t>
  </si>
  <si>
    <t>Canarias</t>
  </si>
  <si>
    <t>400 kV</t>
  </si>
  <si>
    <t xml:space="preserve"> ≤ 220 kV</t>
  </si>
  <si>
    <t>Península</t>
  </si>
  <si>
    <t>Total líneas (km)</t>
  </si>
  <si>
    <t>Líneas aéreas (km)</t>
  </si>
  <si>
    <t>Cable submarino (km)</t>
  </si>
  <si>
    <t>Cable subterráneo (km)</t>
  </si>
  <si>
    <t>Transformación (MVA)</t>
  </si>
  <si>
    <t>Red de transporte</t>
  </si>
  <si>
    <t>Instalaciones de la red de transporte en España</t>
  </si>
  <si>
    <t>Datos provisionales pendientes de auditoría en curso.</t>
  </si>
  <si>
    <t>Boletín mensual</t>
  </si>
  <si>
    <t>Acumulado anual</t>
  </si>
  <si>
    <t>Energía no suministrada  (MWh)</t>
  </si>
  <si>
    <t>Tiempo de interrupción medio (minutos)</t>
  </si>
  <si>
    <t>Datos provisionales pendientes de auditoría.</t>
  </si>
  <si>
    <t>Número de unidades</t>
  </si>
  <si>
    <t>Condensadores (MVAr)</t>
  </si>
  <si>
    <t>Subestaciones (posiciones)</t>
  </si>
  <si>
    <t>Reactancias (MVAr)</t>
  </si>
  <si>
    <t>Tiempo de interrupción medio  (minutos)</t>
  </si>
  <si>
    <t>Peninsular</t>
  </si>
  <si>
    <t>Evolución del índice de disponibilidad de la red de transporte</t>
  </si>
  <si>
    <t>(%)</t>
  </si>
  <si>
    <t>Energía no suministrada (ENS) y tiempo de interrupción medio (TIM)</t>
  </si>
  <si>
    <t xml:space="preserve"> </t>
  </si>
  <si>
    <t xml:space="preserve">• </t>
  </si>
  <si>
    <t>Incluye los activos de la red de transporte del resto de empresas.</t>
  </si>
  <si>
    <t>Energía no suministrada (MWh) Acum. Año</t>
  </si>
  <si>
    <t>Tiempo de interrupción medio Acum. Año (minutos)</t>
  </si>
  <si>
    <t>Indicadores</t>
  </si>
  <si>
    <t>Mes</t>
  </si>
  <si>
    <t>Sistema Eléctrico</t>
  </si>
  <si>
    <t>Ámbito RdT</t>
  </si>
  <si>
    <t>RdT</t>
  </si>
  <si>
    <t>Disponibilidad Total Acum. Mes (%)</t>
  </si>
  <si>
    <t>Tiempo de interrupción medio Acum. Mes (minutos)</t>
  </si>
  <si>
    <t>Energía no suministrada (MWh)</t>
  </si>
  <si>
    <t>Septiembre 2025</t>
  </si>
  <si>
    <t>Otros dispositivos</t>
  </si>
  <si>
    <t>Octubre 2025</t>
  </si>
  <si>
    <t>Los activos de Ceuta se incluyen en el sistema peninsular.</t>
  </si>
  <si>
    <t>Noviembre 2025</t>
  </si>
  <si>
    <t>Diciembre 2025</t>
  </si>
  <si>
    <t>Compensadores (MVAr)</t>
  </si>
  <si>
    <t>Enero 2026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</si>
  <si>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</si>
  <si>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</si>
  <si>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</si>
  <si>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</si>
  <si>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</si>
  <si>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</si>
  <si>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</si>
  <si>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Datos provisionales pendientes de auditoría en curso. El concepto "Otros dispositivos" incluye elementos de capacidad dinámica de línea, baterías y limitadores de flujo.</t>
  </si>
  <si>
    <t>Septiembre 2026</t>
  </si>
  <si>
    <t>&lt;mi app="e" ver="22"&gt;&lt;rptloc guid="a50d0a0fca64470cad3fa4d84ddf49cc" rank="0" ds="1"&gt;&lt;ri hasPG="0" name="Serie calidad REE mensual por sistema" id="4969EFF34347FF320DF5429C8A801097" path="Objetos públicos\Informes\Informes macros\Consejo\Serie calidad REE mensual por sistema" cf="0" prompt="1" ve="0" vm="0" flashpth="d:\Usuarios\FUEPERRO\AppData\Local\Temp\" fimagepth="d:\Usuarios\FUEPERRO\AppData\Local\Temp\" swfn="DashboardViewer.swf" fvars="" dvis=""&gt;&lt;ans /&gt;&lt;ci ps="BI" srv="apbi5a" prj="BDEbi" prjid="A2E2948BC74B9CF051A963A6CEDDABFA" li="FUEPERRO" am="s" /&gt;&lt;lu ut="10/06/2026 10:13:34" si="2.00000001778adcdbced63ab82b263b4fd2f2ea9e2c9b88d4269754abfc034dbc9c38fe86dcffd193b48c1c2a4c10a19a9acac57367e715503b05283b74a11692a7555660ac9b7acb20b387b7a84bb2cf1f7f4335777bc5fb620e028b28904e094873dc9c28c0af98eee808ed74f2054bd6327c52dac695bf7fd47c79207599a3553c258dc4207eab66eb7ce31d9eed35f3bfb083bb02fea13c32a676621d1ed1ae1a5768a00607ba589ed0fb1e515d287d35f7a8383ba9a38a6234053f5ba8bc071e3a9952f73b712ab0b74c220305bdafc6e820c87b810a3d03d2b5791a96f85b447d211d297a7a9758860d86de986625e2ba0ad0313b7be191938be7aee9541b71bee4e177da57d83a799a1f2054183135caa696d310faaedf1694868395ecbe78.p-3082.0.1_-3082.0.1_0.1.Europe/Madrid.upriv*_1*_pidn2*_20*_session*-lat*_1.0000000159b94bdd4215828ef2c1c2ec72f55c23b5ee3e721c50237d7b67c13554255344216b7c7155a4837cc0dadd770847a2dd08964afe.00000001f04d08da343c169dde06296dd05c1c9db5ee3e723a0ace78f64dcdd19fc36972efe376c408286eee96c4ae67cf0b0b6f4851092d.0.1.1.BDEbi.A2E2948BC74B9CF051A963A6CEDDABFA.0-3082.1.1_-0.1.0_-3082.1.1_5.5.0.*0.000000016dc08023efdf4cea888a1a294ae2b4a1c911585a0a872b9f0af9871cdda222153915a990.0.23.11*.4*.1200*.00787J.e.00000001007eb2f3a60a3a9a060b72bdf484def3c911585a627aa4cbd4c646af0317de8a2303653e.0.10*.131*.138*.19.*0.0.0.0" msgID="82CC8D0B904F691D3E9DEB987C9080E6"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2_CONSEJO" ece="A1" enr="MSTR.Serie_calidad_REE_mensual_por_sistema" ptn="" qtn="" rows="41" cols="13" /&gt;&lt;esdo ews="" ece="" ptn="" /&gt;&lt;/excel&gt;&lt;pgs&gt;&lt;pg rows="39" cols="10" nrr="5538" nrc="1500"&gt;&lt;pg /&gt;&lt;bls&gt;&lt;bl sr="1" sc="1" rfetch="39" cfetch="10" posid="1" darows="0" dacols="1"&gt;&lt;excel&gt;&lt;epo ews="Data 2_CONSEJO" ece="A1" enr="MSTR.Serie_calidad_REE_mensual_por_sistema" ptn="" qtn="" rows="41" cols="13" /&gt;&lt;esdo ews="" ece="" ptn="" /&gt;&lt;/excel&gt;&lt;gridRng&gt;&lt;sect id="TITLE_AREA" rngprop="1:1:2:3" /&gt;&lt;sect id="ROWHEADERS_AREA" rngprop="3:1:39:3" /&gt;&lt;sect id="COLUMNHEADERS_AREA" rngprop="1:4:2:10" /&gt;&lt;sect id="DATA_AREA" rngprop="3:4:39:10" /&gt;&lt;/gridRng&gt;&lt;shapes /&gt;&lt;/bl&gt;&lt;/bls&gt;&lt;/pg&gt;&lt;/pgs&gt;&lt;/rptloc&gt;&lt;/mi&gt;</t>
  </si>
  <si>
    <t>&lt;mi app="e" ver="22"&gt;&lt;rptloc guid="0db0ac30ece54b979b505039ba9767f9" rank="0" ds="1"&gt;&lt;ri hasPG="0" name="Serie calidad RDT mensual por sistema" id="1B9CACDC447B36EA5480098B37C9E13B" path="Objetos públicos\Informes\Informes macros\Boletín\Serie calidad RDT mensual por sistema" cf="0" prompt="1" ve="0" vm="0" flashpth="d:\Usuarios\FUEPERRO\AppData\Local\Temp\" fimagepth="d:\Usuarios\FUEPERRO\AppData\Local\Temp\" swfn="DashboardViewer.swf" fvars="" dvis=""&gt;&lt;ans&gt;&lt;pan pk="B7C3BF0D4428274429E8B8B9E552B212@0@10" aid="EFAF5E76465120E133A58886DF2D2741" /&gt;&lt;/ans&gt;&lt;ci ps="BI" srv="apbi5a" prj="BDEbi" prjid="A2E2948BC74B9CF051A963A6CEDDABFA" li="FUEPERRO" am="s" /&gt;&lt;lu ut="10/06/2026 10:13:43" si="2.00000001778adcdbced63ab82b263b4fd2f2ea9e2c9b88d4269754abfc034dbc9c38fe86dcffd193b48c1c2a4c10a19a9acac57367e715503b05283b74a11692a7555660ac9b7acb20b387b7a84bb2cf1f7f4335777bc5fb620e028b28904e094873dc9c28c0af98eee808ed74f2054bd6327c52dac695bf7fd47c79207599a3553c258dc4207eab66eb7ce31d9eed35f3bfb083bb02fea13c32a676621d1ed1ae1a5768a00607ba589ed0fb1e515d287d35f7a8383ba9a38a6234053f5ba8bc071e3a9952f73b712ab0b74c220305bdafc6e820c87b810a3d03d2b5791a96f85b447d211d297a7a9758860d86de986625e2ba0ad0313b7be191938be7aee9541b71bee4e177da57d83a799a1f2054183135caa696d310faaedf1694868395ecbe78.p-3082.0.1_-3082.0.1_0.1.Europe/Madrid.upriv*_1*_pidn2*_20*_session*-lat*_1.0000000159b94bdd4215828ef2c1c2ec72f55c23b5ee3e721c50237d7b67c13554255344216b7c7155a4837cc0dadd770847a2dd08964afe.00000001f04d08da343c169dde06296dd05c1c9db5ee3e723a0ace78f64dcdd19fc36972efe376c408286eee96c4ae67cf0b0b6f4851092d.0.1.1.BDEbi.A2E2948BC74B9CF051A963A6CEDDABFA.0-3082.1.1_-0.1.0_-3082.1.1_5.5.0.*0.000000016dc08023efdf4cea888a1a294ae2b4a1c911585a0a872b9f0af9871cdda222153915a990.0.23.11*.4*.1200*.00787J.e.00000001007eb2f3a60a3a9a060b72bdf484def3c911585a627aa4cbd4c646af0317de8a2303653e.0.10*.131*.138*.19.*0.0.0.0" msgID="D23B66AE3B4C8B52D35A8298C413892F"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1" ece="B1" enr="MSTR.Serie_calidad_RDT_mensual_por_sistema.1" ptn="" qtn="" rows="16" cols="17" /&gt;&lt;esdo ews="" ece="" ptn="" /&gt;&lt;/excel&gt;&lt;pgs&gt;&lt;pg rows="13" cols="15" nrr="1854" nrc="2220"&gt;&lt;pg /&gt;&lt;bls&gt;&lt;bl sr="1" sc="1" rfetch="13" cfetch="15" posid="1" darows="0" dacols="1"&gt;&lt;excel&gt;&lt;epo ews="Data 1" ece="B1" enr="MSTR.Serie_calidad_RDT_mensual_por_sistema.1" ptn="" qtn="" rows="16" cols="17" /&gt;&lt;esdo ews="" ece="" ptn="" /&gt;&lt;/excel&gt;&lt;gridRng&gt;&lt;sect id="TITLE_AREA" rngprop="1:1:3:2" /&gt;&lt;sect id="ROWHEADERS_AREA" rngprop="4:1:13:2" /&gt;&lt;sect id="COLUMNHEADERS_AREA" rngprop="1:3:3:15" /&gt;&lt;sect id="DATA_AREA" rngprop="4:3:13:15" /&gt;&lt;/gridRng&gt;&lt;shapes /&gt;&lt;/bl&gt;&lt;/bls&gt;&lt;/pg&gt;&lt;/pgs&gt;&lt;/rptloc&gt;&lt;/mi&gt;</t>
  </si>
  <si>
    <t>&lt;mi app="e" ver="22"&gt;&lt;rptloc guid="8f9089ddbffe413189dda36a9c4c9767" rank="0" ds="1"&gt;&lt;ri hasPG="0" name="Serie calidad RdT anual nacional" id="BA29292F49BC503A8E4847B416F6F195" path="Objetos públicos\Informes\Informes macros\Consejo\Serie calidad RdT anual nacional" cf="0" prompt="1" ve="0" vm="0" flashpth="C:\Users\FUEPERRO\AppData\Local\Temp\" fimagepth="C:\Users\FUEPERRO\AppData\Local\Temp\" swfn="DashboardViewer.swf" fvars="" dvis=""&gt;&lt;ans /&gt;&lt;ci ps="BI" srv="apbi5a" prj="BDEbi" prjid="A2E2948BC74B9CF051A963A6CEDDABFA" li="FUEPERRO" am="s" /&gt;&lt;lu ut="10/06/2026 10:13:57" si="2.00000001778adcdbced63ab82b263b4fd2f2ea9e2c9b88d4269754abfc034dbc9c38fe86dcffd193b48c1c2a4c10a19a9acac57367e715503b05283b74a11692a7555660ac9b7acb20b387b7a84bb2cf1f7f4335777bc5fb620e028b28904e094873dc9c28c0af98eee808ed74f2054bd6327c52dac695bf7fd47c79207599a3553c258dc4207eab66eb7ce31d9eed35f3bfb083bb02fea13c32a676621d1ed1ae1a5768a00607ba589ed0fb1e515d287d35f7a8383ba9a38a6234053f5ba8bc071e3a9952f73b712ab0b74c220305bdafc6e820c87b810a3d03d2b5791a96f85b447d211d297a7a9758860d86de986625e2ba0ad0313b7be191938be7aee9541b71bee4e177da57d83a799a1f2054183135caa696d310faaedf1694868395ecbe78.p-3082.0.1_-3082.0.1_0.1.Europe/Madrid.upriv*_1*_pidn2*_20*_session*-lat*_1.0000000159b94bdd4215828ef2c1c2ec72f55c23b5ee3e721c50237d7b67c13554255344216b7c7155a4837cc0dadd770847a2dd08964afe.00000001f04d08da343c169dde06296dd05c1c9db5ee3e723a0ace78f64dcdd19fc36972efe376c408286eee96c4ae67cf0b0b6f4851092d.0.1.1.BDEbi.A2E2948BC74B9CF051A963A6CEDDABFA.0-3082.1.1_-0.1.0_-3082.1.1_5.5.0.*0.000000016dc08023efdf4cea888a1a294ae2b4a1c911585a0a872b9f0af9871cdda222153915a990.0.23.11*.4*.1200*.00787J.e.00000001007eb2f3a60a3a9a060b72bdf484def3c911585a627aa4cbd4c646af0317de8a2303653e.0.10*.131*.138*.19.*0.0.0.0" msgID="B2B7A0BC5C468742DF404B8691C4BD58"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06_CONSEJO" ece="A1" enr="MSTR.Serie_calidad_RdT_anual_nacional" ptn="" qtn="" rows="15" cols="13" /&gt;&lt;esdo ews="" ece="" ptn="" /&gt;&lt;/excel&gt;&lt;pgs&gt;&lt;pg rows="13" cols="11" nrr="440" nrc="374"&gt;&lt;pg /&gt;&lt;bls&gt;&lt;bl sr="1" sc="1" rfetch="13" cfetch="11" posid="1" darows="0" dacols="1"&gt;&lt;excel&gt;&lt;epo ews="Data 06_CONSEJO" ece="A1" enr="MSTR.Serie_calidad_RdT_anual_nacional" ptn="" qtn="" rows="15" cols="13" /&gt;&lt;esdo ews="" ece="" ptn="" /&gt;&lt;/excel&gt;&lt;gridRng&gt;&lt;sect id="TITLE_AREA" rngprop="1:1:2:2" /&gt;&lt;sect id="ROWHEADERS_AREA" rngprop="3:1:13:2" /&gt;&lt;sect id="COLUMNHEADERS_AREA" rngprop="1:3:2:11" /&gt;&lt;sect id="DATA_AREA" rngprop="3:3:13:11" /&gt;&lt;/gridRng&gt;&lt;shapes /&gt;&lt;/bl&gt;&lt;/bls&gt;&lt;/pg&gt;&lt;/pgs&gt;&lt;/rptloc&gt;&lt;/mi&gt;</t>
  </si>
  <si>
    <t>&lt;mi app="e" ver="22"&gt;&lt;rptloc guid="9560f38efd3241a6b9009bb0017b6997" rank="0" ds="1"&gt;&lt;ri hasPG="0" name="Serie calidad REE anual por sistema" id="036CBA314C9176F61A395BAD319B9C10" path="Objetos públicos\Informes\Informes macros\Consejo\Serie calidad REE anual por sistema" cf="0" prompt="1" ve="0" vm="0" flashpth="d:\Usuarios\FUEPERRO\AppData\Local\Temp\" fimagepth="d:\Usuarios\FUEPERRO\AppData\Local\Temp\" swfn="DashboardViewer.swf" fvars="" dvis=""&gt;&lt;ans /&gt;&lt;ci ps="BI" srv="apbi5a" prj="BDEbi" prjid="A2E2948BC74B9CF051A963A6CEDDABFA" li="FUEPERRO" am="s" /&gt;&lt;lu ut="10/06/2026 10:14:06" si="2.00000001778adcdbced63ab82b263b4fd2f2ea9e2c9b88d4269754abfc034dbc9c38fe86dcffd193b48c1c2a4c10a19a9acac57367e715503b05283b74a11692a7555660ac9b7acb20b387b7a84bb2cf1f7f4335777bc5fb620e028b28904e094873dc9c28c0af98eee808ed74f2054bd6327c52dac695bf7fd47c79207599a3553c258dc4207eab66eb7ce31d9eed35f3bfb083bb02fea13c32a676621d1ed1ae1a5768a00607ba589ed0fb1e515d287d35f7a8383ba9a38a6234053f5ba8bc071e3a9952f73b712ab0b74c220305bdafc6e820c87b810a3d03d2b5791a96f85b447d211d297a7a9758860d86de986625e2ba0ad0313b7be191938be7aee9541b71bee4e177da57d83a799a1f2054183135caa696d310faaedf1694868395ecbe78.p-3082.0.1_-3082.0.1_0.1.Europe/Madrid.upriv*_1*_pidn2*_20*_session*-lat*_1.0000000159b94bdd4215828ef2c1c2ec72f55c23b5ee3e721c50237d7b67c13554255344216b7c7155a4837cc0dadd770847a2dd08964afe.00000001f04d08da343c169dde06296dd05c1c9db5ee3e723a0ace78f64dcdd19fc36972efe376c408286eee96c4ae67cf0b0b6f4851092d.0.1.1.BDEbi.A2E2948BC74B9CF051A963A6CEDDABFA.0-3082.1.1_-0.1.0_-3082.1.1_5.5.0.*0.000000016dc08023efdf4cea888a1a294ae2b4a1c911585a0a872b9f0af9871cdda222153915a990.0.23.11*.4*.1200*.00787J.e.00000001007eb2f3a60a3a9a060b72bdf484def3c911585a627aa4cbd4c646af0317de8a2303653e.0.10*.131*.138*.19.*0.0.0.0" msgID="91B45689EC4CDDB9D31D8A9AFC8335A7"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3_CONSEJO" ece="A1" enr="MSTR.Serie_calidad_REE_anual_por_sistema" ptn="" qtn="" rows="41" cols="13" /&gt;&lt;esdo ews="" ece="" ptn="" /&gt;&lt;/excel&gt;&lt;pgs&gt;&lt;pg rows="39" cols="10" nrr="5607" nrc="1510"&gt;&lt;pg /&gt;&lt;bls&gt;&lt;bl sr="1" sc="1" rfetch="39" cfetch="10" posid="1" darows="0" dacols="1"&gt;&lt;excel&gt;&lt;epo ews="Data 3_CONSEJO" ece="A1" enr="MSTR.Serie_calidad_REE_anual_por_sistema" ptn="" qtn="" rows="41" cols="13" /&gt;&lt;esdo ews="" ece="" ptn="" /&gt;&lt;/excel&gt;&lt;gridRng&gt;&lt;sect id="TITLE_AREA" rngprop="1:1:2:3" /&gt;&lt;sect id="ROWHEADERS_AREA" rngprop="3:1:39:3" /&gt;&lt;sect id="COLUMNHEADERS_AREA" rngprop="1:4:2:10" /&gt;&lt;sect id="DATA_AREA" rngprop="3:4:39:10" /&gt;&lt;/gridRng&gt;&lt;shapes /&gt;&lt;/bl&gt;&lt;/bls&gt;&lt;/pg&gt;&lt;/pgs&gt;&lt;/rptloc&gt;&lt;/mi&gt;</t>
  </si>
  <si>
    <t>8d76014afdfa463ba1282782e3929d3e</t>
  </si>
  <si>
    <t>&lt;mi app="e" ver="22"&gt;&lt;rptloc guid="921d3cffeb6f4dbda377b084239690ec" rank="0" ds="1"&gt;&lt;ri hasPG="0" name="Serie AÑOS calidad REE anual por sistema" id="6BB380284658F08CCFFA0E8B80BC76C0" path="Objetos públicos\Informes\Informes macros\Consejo\Serie AÑOS calidad REE anual por sistema" cf="0" prompt="1" ve="0" vm="0" flashpth="C:\Users\fueperro\AppData\Local\Temp\" fimagepth="C:\Users\fueperro\AppData\Local\Temp\" swfn="DashboardViewer.swf" fvars="" dvis=""&gt;&lt;ans&gt;&lt;pan pk="B37D980545FB579A8E14C586038672A6@0@10" aid="" /&gt;&lt;/ans&gt;&lt;ci ps="BI" srv="apbi5a" prj="BDEbi" prjid="A2E2948BC74B9CF051A963A6CEDDABFA" li="FUEPERRO" am="s" /&gt;&lt;lu ut="10/06/2026 10:14:39" si="2.00000001778adcdbced63ab82b263b4fd2f2ea9e2c9b88d4269754abfc034dbc9c38fe86dcffd193b48c1c2a4c10a19a9acac57367e715503b05283b74a11692a7555660ac9b7acb20b387b7a84bb2cf1f7f4335777bc5fb620e028b28904e094873dc9c28c0af98eee808ed74f2054bd6327c52dac695bf7fd47c79207599a3553c258dc4207eab66eb7ce31d9eed35f3bfb083bb02fea13c32a676621d1ed1ae1a5768a00607ba589ed0fb1e515d287d35f7a8383ba9a38a6234053f5ba8bc071e3a9952f73b712ab0b74c220305bdafc6e820c87b810a3d03d2b5791a96f85b447d211d297a7a9758860d86de986625e2ba0ad0313b7be191938be7aee9541b71bee4e177da57d83a799a1f2054183135caa696d310faaedf1694868395ecbe78.p-3082.0.1_-3082.0.1_0.1.Europe/Madrid.upriv*_1*_pidn2*_20*_session*-lat*_1.0000000159b94bdd4215828ef2c1c2ec72f55c23b5ee3e721c50237d7b67c13554255344216b7c7155a4837cc0dadd770847a2dd08964afe.00000001f04d08da343c169dde06296dd05c1c9db5ee3e723a0ace78f64dcdd19fc36972efe376c408286eee96c4ae67cf0b0b6f4851092d.0.1.1.BDEbi.A2E2948BC74B9CF051A963A6CEDDABFA.0-3082.1.1_-0.1.0_-3082.1.1_5.5.0.*0.000000016dc08023efdf4cea888a1a294ae2b4a1c911585a0a872b9f0af9871cdda222153915a990.0.23.11*.4*.1200*.00787J.e.00000001007eb2f3a60a3a9a060b72bdf484def3c911585a627aa4cbd4c646af0317de8a2303653e.0.10*.131*.138*.19.*0.0.0.0" msgID="387ED54434432944D74AE6AD564A69B7"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05_CONSEJO" ece="A1" enr="MSTR.Serie_AÑOS_calidad_REE_anual_por_sistema" ptn="" qtn="" rows="8" cols="11" /&gt;&lt;esdo ews="" ece="" ptn="" /&gt;&lt;/excel&gt;&lt;pgs&gt;&lt;pg rows="5" cols="9" nrr="243" nrc="441"&gt;&lt;pg /&gt;&lt;bls&gt;&lt;bl sr="1" sc="1" rfetch="5" cfetch="9" posid="1" darows="0" dacols="1"&gt;&lt;excel&gt;&lt;epo ews="Data 05_CONSEJO" ece="A1" enr="MSTR.Serie_AÑOS_calidad_REE_anual_por_sistema" ptn="" qtn="" rows="8" cols="11" /&gt;&lt;esdo ews="" ece="" ptn="" /&gt;&lt;/excel&gt;&lt;gridRng&gt;&lt;sect id="TITLE_AREA" rngprop="1:1:3:2" /&gt;&lt;sect id="ROWHEADERS_AREA" rngprop="4:1:5:2" /&gt;&lt;sect id="COLUMNHEADERS_AREA" rngprop="1:3:3:9" /&gt;&lt;sect id="DATA_AREA" rngprop="4:3:5:9" /&gt;&lt;/gridRng&gt;&lt;shapes /&gt;&lt;/bl&gt;&lt;/bls&gt;&lt;/pg&gt;&lt;/pgs&gt;&lt;/rptloc&gt;&lt;/mi&gt;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</si>
</sst>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164" formatCode="#,##0.0"/>
    <numFmt numFmtId="165" formatCode="0.0"/>
    <numFmt numFmtId="166" formatCode="0_)"/>
    <numFmt numFmtId="167" formatCode="0.00_)"/>
    <numFmt numFmtId="168" formatCode="_-* #,##0.00[$€]_-;\-* #,##0.00[$€]_-;_-* &quot;-&quot;??[$€]_-;_-@_-"/>
    <numFmt numFmtId="169" formatCode="0.000"/>
    <numFmt numFmtId="170" formatCode="_(&quot;€&quot;* #,##0.00_);_(&quot;€&quot;* \(#,##0.00\);_(&quot;€&quot;* &quot;-&quot;??_);_(@_)"/>
    <numFmt numFmtId="171" formatCode="#,##0.000"/>
    <numFmt numFmtId="172" formatCode="[$-C0A]d\-mmm\-yy;@"/>
    <numFmt numFmtId="173" formatCode="[$-C0A]mmmm\-yy;@"/>
    <numFmt numFmtId="175" formatCode="#,##0;\(#,##0\)"/>
    <numFmt numFmtId="176" formatCode="#,##0.0;\(#,##0.0\)"/>
    <numFmt numFmtId="177" formatCode="#,##0.00;\(#,##0.00\)"/>
    <numFmt numFmtId="178" formatCode="#,##0.000;\(#,##0.000\)"/>
    <numFmt numFmtId="180" formatCode="#,##0.00000"/>
    <numFmt numFmtId="181" formatCode="#,##0.00000;\(#,##0.00000\)"/>
    <numFmt numFmtId="182" formatCode="_-* #,##0.00\ [$€]_-;\-* #,##0.00\ [$€]_-;_-* &quot;-&quot;??\ [$€]_-;_-@_-"/>
  </numFmts>
  <fonts count="76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9"/>
      <name val="Futura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sz val="8"/>
      <color indexed="32"/>
      <name val="Arial"/>
      <family val="2"/>
    </font>
    <font>
      <sz val="10"/>
      <color indexed="8"/>
      <name val="Geneva"/>
    </font>
    <font>
      <sz val="10"/>
      <color indexed="56"/>
      <name val="Geneva"/>
    </font>
    <font>
      <sz val="10"/>
      <color indexed="32"/>
      <name val="Arial"/>
      <family val="2"/>
    </font>
    <font>
      <b/>
      <sz val="10"/>
      <color indexed="8"/>
      <name val="Geneva"/>
    </font>
    <font>
      <b/>
      <sz val="8"/>
      <color indexed="32"/>
      <name val="Arial"/>
      <family val="2"/>
    </font>
    <font>
      <sz val="10"/>
      <name val="Arial"/>
      <family val="2"/>
    </font>
    <font>
      <b/>
      <sz val="8"/>
      <color rgb="FF004563"/>
      <name val="Arial"/>
      <family val="2"/>
    </font>
    <font>
      <sz val="10"/>
      <name val="Arial"/>
      <family val="2"/>
    </font>
    <font>
      <sz val="10"/>
      <name val="Geneva"/>
      <family val="2"/>
    </font>
    <font>
      <u/>
      <sz val="10"/>
      <color indexed="12"/>
      <name val="Geneva"/>
      <family val="2"/>
    </font>
    <font>
      <sz val="10"/>
      <color rgb="FF004563"/>
      <name val="Geneva"/>
    </font>
    <font>
      <b/>
      <sz val="8"/>
      <color rgb="FF003366"/>
      <name val="Arial"/>
      <family val="2"/>
    </font>
    <font>
      <sz val="10"/>
      <color rgb="FF003366"/>
      <name val="Arial"/>
      <family val="2"/>
    </font>
    <font>
      <sz val="8"/>
      <color rgb="FF003366"/>
      <name val="Arial"/>
      <family val="2"/>
    </font>
    <font>
      <b/>
      <sz val="10"/>
      <color rgb="FF004563"/>
      <name val="Arial"/>
      <family val="2"/>
    </font>
    <font>
      <sz val="10"/>
      <color indexed="8"/>
      <name val="Geneva"/>
      <family val="2"/>
    </font>
    <font>
      <sz val="10"/>
      <color indexed="56"/>
      <name val="Geneva"/>
      <family val="2"/>
    </font>
    <font>
      <sz val="14"/>
      <color indexed="21"/>
      <name val="Arial"/>
      <family val="2"/>
    </font>
    <font>
      <sz val="10"/>
      <color indexed="21"/>
      <name val="Symbol"/>
      <family val="1"/>
      <charset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rgb="FF0B428E"/>
      <name val="Arial"/>
      <family val="2"/>
    </font>
    <font>
      <sz val="8"/>
      <color rgb="FF25396E"/>
      <name val="Arial"/>
      <family val="2"/>
    </font>
    <font>
      <sz val="10"/>
      <color rgb="FF000000"/>
      <name val="Geneva"/>
    </font>
    <font>
      <sz val="10"/>
      <color theme="0"/>
      <name val="Geneva"/>
    </font>
    <font>
      <sz val="10"/>
      <color theme="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Arial"/>
      <family val="2"/>
    </font>
    <font>
      <sz val="11"/>
      <color rgb="FF9C6500"/>
      <name val="Calibri"/>
      <family val="2"/>
      <scheme val="minor"/>
    </font>
    <font>
      <sz val="7"/>
      <color indexed="8"/>
      <name val="Arial"/>
      <family val="2"/>
    </font>
    <font>
      <sz val="7"/>
      <color indexed="32"/>
      <name val="Arial"/>
      <family val="2"/>
    </font>
    <font>
      <sz val="10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46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FDFD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1">
    <xf numFmtId="0" fontId="0" fillId="0" borderId="0"/>
    <xf numFmtId="168" fontId="3" fillId="0" borderId="0" applyFont="0" applyFill="0" applyBorder="0" applyAlignment="0" applyProtection="0"/>
    <xf numFmtId="0" fontId="5" fillId="0" borderId="0"/>
    <xf numFmtId="166" fontId="3" fillId="0" borderId="0"/>
    <xf numFmtId="0" fontId="4" fillId="0" borderId="0"/>
    <xf numFmtId="0" fontId="17" fillId="0" borderId="0"/>
    <xf numFmtId="166" fontId="3" fillId="0" borderId="0"/>
    <xf numFmtId="166" fontId="3" fillId="0" borderId="0"/>
    <xf numFmtId="0" fontId="4" fillId="0" borderId="0"/>
    <xf numFmtId="0" fontId="4" fillId="0" borderId="0"/>
    <xf numFmtId="0" fontId="4" fillId="0" borderId="1" applyNumberFormat="0" applyFill="0" applyProtection="0">
      <alignment horizontal="right"/>
    </xf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170" fontId="4" fillId="0" borderId="0" applyFont="0" applyFill="0" applyBorder="0" applyAlignment="0" applyProtection="0"/>
    <xf numFmtId="172" fontId="2" fillId="0" borderId="0"/>
    <xf numFmtId="172" fontId="4" fillId="0" borderId="0"/>
    <xf numFmtId="0" fontId="3" fillId="0" borderId="0"/>
    <xf numFmtId="173" fontId="31" fillId="0" borderId="0"/>
    <xf numFmtId="173" fontId="4" fillId="0" borderId="0"/>
    <xf numFmtId="4" fontId="32" fillId="6" borderId="6">
      <alignment horizontal="right" vertical="center"/>
    </xf>
    <xf numFmtId="0" fontId="33" fillId="7" borderId="6">
      <alignment vertical="center" wrapText="1"/>
    </xf>
    <xf numFmtId="0" fontId="33" fillId="7" borderId="6">
      <alignment horizontal="center" wrapText="1"/>
    </xf>
    <xf numFmtId="0" fontId="34" fillId="6" borderId="6">
      <alignment horizontal="left" vertical="center" wrapText="1"/>
    </xf>
    <xf numFmtId="0" fontId="32" fillId="6" borderId="6">
      <alignment horizontal="right" vertical="center"/>
    </xf>
    <xf numFmtId="0" fontId="35" fillId="8" borderId="7"/>
    <xf numFmtId="175" fontId="32" fillId="6" borderId="6">
      <alignment horizontal="right" vertical="center"/>
    </xf>
    <xf numFmtId="176" fontId="32" fillId="6" borderId="6">
      <alignment horizontal="right" vertical="center"/>
    </xf>
    <xf numFmtId="177" fontId="32" fillId="6" borderId="6">
      <alignment horizontal="right" vertical="center"/>
    </xf>
    <xf numFmtId="178" fontId="32" fillId="6" borderId="6">
      <alignment horizontal="right" vertical="center"/>
    </xf>
    <xf numFmtId="181" fontId="32" fillId="6" borderId="6">
      <alignment horizontal="right" vertical="center"/>
    </xf>
    <xf numFmtId="180" fontId="32" fillId="6" borderId="6">
      <alignment horizontal="right" vertical="center"/>
    </xf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2" fillId="9" borderId="0" applyNumberFormat="0" applyBorder="0" applyAlignment="0" applyProtection="0"/>
    <xf numFmtId="0" fontId="43" fillId="10" borderId="0" applyNumberFormat="0" applyBorder="0" applyAlignment="0" applyProtection="0"/>
    <xf numFmtId="0" fontId="44" fillId="12" borderId="12" applyNumberFormat="0" applyAlignment="0" applyProtection="0"/>
    <xf numFmtId="0" fontId="45" fillId="13" borderId="13" applyNumberFormat="0" applyAlignment="0" applyProtection="0"/>
    <xf numFmtId="0" fontId="46" fillId="13" borderId="12" applyNumberFormat="0" applyAlignment="0" applyProtection="0"/>
    <xf numFmtId="0" fontId="47" fillId="0" borderId="14" applyNumberFormat="0" applyFill="0" applyAlignment="0" applyProtection="0"/>
    <xf numFmtId="0" fontId="48" fillId="14" borderId="1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7" applyNumberFormat="0" applyFill="0" applyAlignment="0" applyProtection="0"/>
    <xf numFmtId="0" fontId="5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2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55" fillId="17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6" borderId="0" applyNumberFormat="0" applyBorder="0" applyAlignment="0" applyProtection="0"/>
    <xf numFmtId="0" fontId="55" fillId="26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56" fillId="9" borderId="0" applyNumberFormat="0" applyBorder="0" applyAlignment="0" applyProtection="0"/>
    <xf numFmtId="0" fontId="56" fillId="9" borderId="0" applyNumberFormat="0" applyBorder="0" applyAlignment="0" applyProtection="0"/>
    <xf numFmtId="0" fontId="57" fillId="13" borderId="12" applyNumberFormat="0" applyAlignment="0" applyProtection="0"/>
    <xf numFmtId="0" fontId="57" fillId="13" borderId="12" applyNumberFormat="0" applyAlignment="0" applyProtection="0"/>
    <xf numFmtId="0" fontId="58" fillId="14" borderId="15" applyNumberFormat="0" applyAlignment="0" applyProtection="0"/>
    <xf numFmtId="0" fontId="58" fillId="14" borderId="15" applyNumberFormat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61" fillId="12" borderId="12" applyNumberFormat="0" applyAlignment="0" applyProtection="0"/>
    <xf numFmtId="0" fontId="61" fillId="12" borderId="12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62" fillId="10" borderId="0" applyNumberFormat="0" applyBorder="0" applyAlignment="0" applyProtection="0"/>
    <xf numFmtId="0" fontId="62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1" fillId="0" borderId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4" fillId="0" borderId="0">
      <alignment vertical="top"/>
    </xf>
    <xf numFmtId="0" fontId="55" fillId="15" borderId="16" applyNumberFormat="0" applyFont="0" applyAlignment="0" applyProtection="0"/>
    <xf numFmtId="0" fontId="55" fillId="15" borderId="16" applyNumberFormat="0" applyFont="0" applyAlignment="0" applyProtection="0"/>
    <xf numFmtId="0" fontId="64" fillId="13" borderId="13" applyNumberFormat="0" applyAlignment="0" applyProtection="0"/>
    <xf numFmtId="0" fontId="64" fillId="13" borderId="13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68" fillId="0" borderId="9" applyNumberFormat="0" applyFill="0" applyAlignment="0" applyProtection="0"/>
    <xf numFmtId="0" fontId="69" fillId="0" borderId="10" applyNumberFormat="0" applyFill="0" applyAlignment="0" applyProtection="0"/>
    <xf numFmtId="0" fontId="69" fillId="0" borderId="10" applyNumberFormat="0" applyFill="0" applyAlignment="0" applyProtection="0"/>
    <xf numFmtId="0" fontId="60" fillId="0" borderId="11" applyNumberFormat="0" applyFill="0" applyAlignment="0" applyProtection="0"/>
    <xf numFmtId="0" fontId="60" fillId="0" borderId="11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18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72" fillId="11" borderId="0" applyNumberFormat="0" applyBorder="0" applyAlignment="0" applyProtection="0"/>
    <xf numFmtId="0" fontId="52" fillId="19" borderId="0" applyNumberFormat="0" applyBorder="0" applyAlignment="0" applyProtection="0"/>
    <xf numFmtId="0" fontId="52" fillId="23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2" fillId="35" borderId="0" applyNumberFormat="0" applyBorder="0" applyAlignment="0" applyProtection="0"/>
    <xf numFmtId="0" fontId="52" fillId="39" borderId="0" applyNumberFormat="0" applyBorder="0" applyAlignment="0" applyProtection="0"/>
    <xf numFmtId="0" fontId="1" fillId="0" borderId="0"/>
    <xf numFmtId="0" fontId="1" fillId="15" borderId="16" applyNumberFormat="0" applyFont="0" applyAlignment="0" applyProtection="0"/>
    <xf numFmtId="0" fontId="4" fillId="15" borderId="16" applyNumberFormat="0" applyFont="0" applyAlignment="0" applyProtection="0"/>
    <xf numFmtId="0" fontId="75" fillId="0" borderId="0"/>
  </cellStyleXfs>
  <cellXfs count="99">
    <xf numFmtId="0" fontId="0" fillId="0" borderId="0" xfId="0"/>
    <xf numFmtId="0" fontId="6" fillId="0" borderId="0" xfId="9" applyFont="1" applyAlignment="1">
      <alignment horizontal="right"/>
    </xf>
    <xf numFmtId="0" fontId="4" fillId="0" borderId="0" xfId="8"/>
    <xf numFmtId="0" fontId="6" fillId="0" borderId="0" xfId="8" applyFont="1" applyAlignment="1">
      <alignment horizontal="right"/>
    </xf>
    <xf numFmtId="0" fontId="13" fillId="0" borderId="0" xfId="8" applyFont="1"/>
    <xf numFmtId="0" fontId="12" fillId="0" borderId="0" xfId="8" applyFont="1"/>
    <xf numFmtId="0" fontId="7" fillId="0" borderId="0" xfId="8" applyFont="1"/>
    <xf numFmtId="0" fontId="7" fillId="0" borderId="0" xfId="8" applyFont="1" applyAlignment="1">
      <alignment horizontal="left" vertical="center" indent="1"/>
    </xf>
    <xf numFmtId="0" fontId="7" fillId="0" borderId="0" xfId="8" applyFont="1" applyAlignment="1">
      <alignment horizontal="left"/>
    </xf>
    <xf numFmtId="0" fontId="10" fillId="2" borderId="0" xfId="8" applyFont="1" applyFill="1"/>
    <xf numFmtId="0" fontId="10" fillId="2" borderId="2" xfId="8" applyFont="1" applyFill="1" applyBorder="1"/>
    <xf numFmtId="0" fontId="11" fillId="0" borderId="0" xfId="8" applyFont="1"/>
    <xf numFmtId="1" fontId="14" fillId="0" borderId="0" xfId="8" applyNumberFormat="1" applyFont="1"/>
    <xf numFmtId="0" fontId="14" fillId="0" borderId="0" xfId="8" applyFont="1"/>
    <xf numFmtId="0" fontId="15" fillId="0" borderId="0" xfId="8" applyFont="1" applyAlignment="1">
      <alignment horizontal="right"/>
    </xf>
    <xf numFmtId="0" fontId="13" fillId="0" borderId="0" xfId="8" applyFont="1" applyAlignment="1">
      <alignment horizontal="left" indent="1"/>
    </xf>
    <xf numFmtId="3" fontId="14" fillId="0" borderId="0" xfId="8" applyNumberFormat="1" applyFont="1"/>
    <xf numFmtId="166" fontId="0" fillId="0" borderId="0" xfId="7" applyFont="1"/>
    <xf numFmtId="166" fontId="12" fillId="0" borderId="0" xfId="7" applyFont="1"/>
    <xf numFmtId="166" fontId="13" fillId="0" borderId="0" xfId="7" applyFont="1"/>
    <xf numFmtId="166" fontId="7" fillId="0" borderId="0" xfId="7" applyFont="1"/>
    <xf numFmtId="166" fontId="7" fillId="0" borderId="0" xfId="7" applyFont="1" applyAlignment="1">
      <alignment horizontal="left" vertical="center" indent="1"/>
    </xf>
    <xf numFmtId="166" fontId="13" fillId="0" borderId="0" xfId="7" applyFont="1" applyAlignment="1">
      <alignment horizontal="left" indent="1"/>
    </xf>
    <xf numFmtId="166" fontId="6" fillId="0" borderId="0" xfId="3" applyFont="1"/>
    <xf numFmtId="166" fontId="0" fillId="0" borderId="0" xfId="3" applyFont="1"/>
    <xf numFmtId="0" fontId="8" fillId="2" borderId="0" xfId="8" applyFont="1" applyFill="1"/>
    <xf numFmtId="0" fontId="10" fillId="2" borderId="2" xfId="8" applyFont="1" applyFill="1" applyBorder="1" applyAlignment="1">
      <alignment horizontal="right"/>
    </xf>
    <xf numFmtId="0" fontId="10" fillId="2" borderId="0" xfId="8" applyFont="1" applyFill="1" applyAlignment="1">
      <alignment horizontal="right"/>
    </xf>
    <xf numFmtId="3" fontId="9" fillId="0" borderId="0" xfId="8" applyNumberFormat="1" applyFont="1"/>
    <xf numFmtId="165" fontId="14" fillId="0" borderId="0" xfId="8" applyNumberFormat="1" applyFont="1"/>
    <xf numFmtId="3" fontId="11" fillId="0" borderId="0" xfId="8" applyNumberFormat="1" applyFont="1"/>
    <xf numFmtId="3" fontId="16" fillId="0" borderId="0" xfId="8" applyNumberFormat="1" applyFont="1"/>
    <xf numFmtId="0" fontId="12" fillId="0" borderId="0" xfId="0" applyFont="1"/>
    <xf numFmtId="166" fontId="9" fillId="0" borderId="0" xfId="0" applyNumberFormat="1" applyFont="1" applyAlignment="1">
      <alignment vertical="center" wrapText="1"/>
    </xf>
    <xf numFmtId="0" fontId="7" fillId="3" borderId="0" xfId="8" applyFont="1" applyFill="1"/>
    <xf numFmtId="3" fontId="7" fillId="3" borderId="0" xfId="8" applyNumberFormat="1" applyFont="1" applyFill="1"/>
    <xf numFmtId="0" fontId="9" fillId="3" borderId="0" xfId="8" applyFont="1" applyFill="1"/>
    <xf numFmtId="3" fontId="9" fillId="3" borderId="0" xfId="8" applyNumberFormat="1" applyFont="1" applyFill="1"/>
    <xf numFmtId="0" fontId="7" fillId="3" borderId="2" xfId="8" applyFont="1" applyFill="1" applyBorder="1"/>
    <xf numFmtId="3" fontId="7" fillId="3" borderId="2" xfId="8" applyNumberFormat="1" applyFont="1" applyFill="1" applyBorder="1"/>
    <xf numFmtId="167" fontId="7" fillId="0" borderId="0" xfId="7" applyNumberFormat="1" applyFont="1" applyAlignment="1">
      <alignment horizontal="left" vertical="center" indent="1"/>
    </xf>
    <xf numFmtId="166" fontId="22" fillId="0" borderId="0" xfId="7" applyFont="1" applyAlignment="1">
      <alignment horizontal="left"/>
    </xf>
    <xf numFmtId="17" fontId="6" fillId="0" borderId="0" xfId="9" quotePrefix="1" applyNumberFormat="1" applyFont="1" applyAlignment="1">
      <alignment horizontal="right"/>
    </xf>
    <xf numFmtId="0" fontId="6" fillId="0" borderId="0" xfId="9" applyFont="1" applyAlignment="1">
      <alignment horizontal="left"/>
    </xf>
    <xf numFmtId="0" fontId="24" fillId="0" borderId="0" xfId="4" applyFont="1"/>
    <xf numFmtId="0" fontId="25" fillId="0" borderId="0" xfId="4" applyFont="1"/>
    <xf numFmtId="164" fontId="24" fillId="0" borderId="0" xfId="4" applyNumberFormat="1" applyFont="1"/>
    <xf numFmtId="171" fontId="24" fillId="0" borderId="0" xfId="4" applyNumberFormat="1" applyFont="1"/>
    <xf numFmtId="0" fontId="9" fillId="3" borderId="2" xfId="8" applyFont="1" applyFill="1" applyBorder="1"/>
    <xf numFmtId="3" fontId="9" fillId="3" borderId="2" xfId="8" applyNumberFormat="1" applyFont="1" applyFill="1" applyBorder="1"/>
    <xf numFmtId="0" fontId="25" fillId="4" borderId="0" xfId="4" applyFont="1" applyFill="1"/>
    <xf numFmtId="4" fontId="25" fillId="4" borderId="0" xfId="4" applyNumberFormat="1" applyFont="1" applyFill="1" applyAlignment="1">
      <alignment horizontal="right"/>
    </xf>
    <xf numFmtId="0" fontId="25" fillId="4" borderId="5" xfId="4" applyFont="1" applyFill="1" applyBorder="1"/>
    <xf numFmtId="0" fontId="25" fillId="4" borderId="0" xfId="14" applyNumberFormat="1" applyFont="1" applyFill="1"/>
    <xf numFmtId="4" fontId="25" fillId="4" borderId="0" xfId="14" applyNumberFormat="1" applyFont="1" applyFill="1" applyAlignment="1">
      <alignment horizontal="right"/>
    </xf>
    <xf numFmtId="0" fontId="25" fillId="4" borderId="5" xfId="14" applyNumberFormat="1" applyFont="1" applyFill="1" applyBorder="1"/>
    <xf numFmtId="169" fontId="25" fillId="4" borderId="5" xfId="14" applyNumberFormat="1" applyFont="1" applyFill="1" applyBorder="1" applyAlignment="1">
      <alignment horizontal="right"/>
    </xf>
    <xf numFmtId="0" fontId="23" fillId="4" borderId="4" xfId="4" applyFont="1" applyFill="1" applyBorder="1"/>
    <xf numFmtId="166" fontId="9" fillId="0" borderId="0" xfId="0" applyNumberFormat="1" applyFont="1" applyAlignment="1">
      <alignment horizontal="left" wrapText="1"/>
    </xf>
    <xf numFmtId="166" fontId="7" fillId="0" borderId="0" xfId="7" applyFont="1" applyAlignment="1">
      <alignment horizontal="left"/>
    </xf>
    <xf numFmtId="167" fontId="0" fillId="0" borderId="0" xfId="7" applyNumberFormat="1" applyFont="1"/>
    <xf numFmtId="166" fontId="7" fillId="0" borderId="0" xfId="0" applyNumberFormat="1" applyFont="1" applyAlignment="1">
      <alignment vertical="top" wrapText="1"/>
    </xf>
    <xf numFmtId="164" fontId="8" fillId="5" borderId="2" xfId="3" applyNumberFormat="1" applyFont="1" applyFill="1" applyBorder="1"/>
    <xf numFmtId="1" fontId="10" fillId="5" borderId="2" xfId="3" applyNumberFormat="1" applyFont="1" applyFill="1" applyBorder="1" applyAlignment="1">
      <alignment horizontal="right"/>
    </xf>
    <xf numFmtId="0" fontId="3" fillId="0" borderId="0" xfId="16"/>
    <xf numFmtId="0" fontId="20" fillId="0" borderId="0" xfId="16" applyFont="1"/>
    <xf numFmtId="0" fontId="26" fillId="0" borderId="0" xfId="9" applyFont="1" applyAlignment="1">
      <alignment horizontal="right"/>
    </xf>
    <xf numFmtId="166" fontId="26" fillId="0" borderId="0" xfId="3" quotePrefix="1" applyFont="1" applyAlignment="1">
      <alignment horizontal="right"/>
    </xf>
    <xf numFmtId="0" fontId="27" fillId="0" borderId="0" xfId="16" applyFont="1"/>
    <xf numFmtId="0" fontId="28" fillId="0" borderId="0" xfId="16" applyFont="1"/>
    <xf numFmtId="0" fontId="7" fillId="0" borderId="0" xfId="16" applyFont="1"/>
    <xf numFmtId="0" fontId="7" fillId="0" borderId="0" xfId="16" applyFont="1" applyAlignment="1">
      <alignment horizontal="right" vertical="center"/>
    </xf>
    <xf numFmtId="0" fontId="28" fillId="3" borderId="0" xfId="16" applyFont="1" applyFill="1" applyAlignment="1">
      <alignment horizontal="left" indent="1"/>
    </xf>
    <xf numFmtId="0" fontId="29" fillId="3" borderId="0" xfId="16" applyFont="1" applyFill="1" applyAlignment="1">
      <alignment horizontal="right" vertical="center"/>
    </xf>
    <xf numFmtId="0" fontId="18" fillId="3" borderId="0" xfId="12" applyFont="1" applyFill="1" applyBorder="1" applyAlignment="1" applyProtection="1">
      <alignment horizontal="left"/>
    </xf>
    <xf numFmtId="0" fontId="30" fillId="0" borderId="0" xfId="16" applyFont="1" applyAlignment="1">
      <alignment horizontal="right"/>
    </xf>
    <xf numFmtId="166" fontId="9" fillId="0" borderId="0" xfId="7" applyFont="1" applyAlignment="1">
      <alignment vertical="top" wrapText="1"/>
    </xf>
    <xf numFmtId="1" fontId="10" fillId="5" borderId="2" xfId="3" quotePrefix="1" applyNumberFormat="1" applyFont="1" applyFill="1" applyBorder="1" applyAlignment="1">
      <alignment horizontal="right"/>
    </xf>
    <xf numFmtId="0" fontId="36" fillId="0" borderId="0" xfId="0" applyFont="1"/>
    <xf numFmtId="0" fontId="33" fillId="7" borderId="6" xfId="20" applyAlignment="1">
      <alignment vertical="center"/>
    </xf>
    <xf numFmtId="0" fontId="33" fillId="7" borderId="6" xfId="21" applyAlignment="1">
      <alignment horizontal="center"/>
    </xf>
    <xf numFmtId="11" fontId="0" fillId="0" borderId="0" xfId="0" applyNumberFormat="1"/>
    <xf numFmtId="0" fontId="34" fillId="6" borderId="6" xfId="22" quotePrefix="1" applyAlignment="1">
      <alignment horizontal="left" vertical="center"/>
    </xf>
    <xf numFmtId="0" fontId="33" fillId="7" borderId="6" xfId="21" quotePrefix="1" applyAlignment="1">
      <alignment horizontal="center"/>
    </xf>
    <xf numFmtId="0" fontId="74" fillId="0" borderId="0" xfId="8" applyFont="1"/>
    <xf numFmtId="3" fontId="74" fillId="0" borderId="0" xfId="8" applyNumberFormat="1" applyFont="1"/>
    <xf numFmtId="169" fontId="25" fillId="4" borderId="5" xfId="4" applyNumberFormat="1" applyFont="1" applyFill="1" applyBorder="1" applyAlignment="1">
      <alignment horizontal="right"/>
    </xf>
    <xf numFmtId="176" fontId="32" fillId="6" borderId="6" xfId="26">
      <alignment horizontal="right" vertical="center"/>
    </xf>
    <xf numFmtId="178" fontId="32" fillId="6" borderId="6" xfId="28">
      <alignment horizontal="right" vertical="center"/>
    </xf>
    <xf numFmtId="177" fontId="32" fillId="6" borderId="6" xfId="27">
      <alignment horizontal="right" vertical="center"/>
    </xf>
    <xf numFmtId="0" fontId="10" fillId="2" borderId="2" xfId="8" applyFont="1" applyFill="1" applyBorder="1" applyAlignment="1">
      <alignment horizontal="center"/>
    </xf>
    <xf numFmtId="0" fontId="73" fillId="0" borderId="3" xfId="8" applyFont="1" applyBorder="1" applyAlignment="1">
      <alignment horizontal="left" wrapText="1"/>
    </xf>
    <xf numFmtId="166" fontId="7" fillId="0" borderId="0" xfId="0" applyNumberFormat="1" applyFont="1" applyAlignment="1">
      <alignment horizontal="left" vertical="top" wrapText="1"/>
    </xf>
    <xf numFmtId="0" fontId="73" fillId="0" borderId="0" xfId="8" applyFont="1" applyAlignment="1">
      <alignment horizontal="left" wrapText="1"/>
    </xf>
    <xf numFmtId="166" fontId="7" fillId="0" borderId="0" xfId="7" applyFont="1" applyAlignment="1">
      <alignment horizontal="left" vertical="top" wrapText="1"/>
    </xf>
    <xf numFmtId="172" fontId="25" fillId="0" borderId="0" xfId="14" applyFont="1" applyAlignment="1">
      <alignment horizontal="justify" vertical="center" wrapText="1"/>
    </xf>
    <xf numFmtId="0" fontId="33" fillId="7" borderId="6" xfId="21" quotePrefix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11">
    <cellStyle name="20% - Énfasis1" xfId="47" builtinId="30" customBuiltin="1"/>
    <cellStyle name="20% - Énfasis1 2" xfId="64" xr:uid="{5762F431-D8B8-497D-A7B6-03893F4DF593}"/>
    <cellStyle name="20% - Énfasis1 3" xfId="65" xr:uid="{F9708D68-1227-4F5C-956C-36DC7CAE92EE}"/>
    <cellStyle name="20% - Énfasis2" xfId="50" builtinId="34" customBuiltin="1"/>
    <cellStyle name="20% - Énfasis2 2" xfId="66" xr:uid="{E209365F-2916-40B5-8ADB-B80B7C87A8C6}"/>
    <cellStyle name="20% - Énfasis2 3" xfId="67" xr:uid="{AB558133-60AD-4864-BB14-528B653A8DDA}"/>
    <cellStyle name="20% - Énfasis3" xfId="53" builtinId="38" customBuiltin="1"/>
    <cellStyle name="20% - Énfasis3 2" xfId="68" xr:uid="{CF56525C-4549-4551-BF14-6B691C0525A0}"/>
    <cellStyle name="20% - Énfasis3 3" xfId="69" xr:uid="{CA0D5B04-2691-4270-9000-69C898D62BD1}"/>
    <cellStyle name="20% - Énfasis4" xfId="56" builtinId="42" customBuiltin="1"/>
    <cellStyle name="20% - Énfasis4 2" xfId="70" xr:uid="{B6F4236B-A1CB-4CC2-BC86-907D8FCA14DC}"/>
    <cellStyle name="20% - Énfasis4 3" xfId="71" xr:uid="{868CB3D0-C8C0-4C23-8F0C-AB0789FA03BE}"/>
    <cellStyle name="20% - Énfasis5" xfId="59" builtinId="46" customBuiltin="1"/>
    <cellStyle name="20% - Énfasis5 2" xfId="72" xr:uid="{39DF7F8B-0F90-4EBA-A715-995DBFEF9595}"/>
    <cellStyle name="20% - Énfasis5 3" xfId="73" xr:uid="{C1810B7E-FC0F-4F7B-BCBC-84C96BFC462D}"/>
    <cellStyle name="20% - Énfasis6" xfId="62" builtinId="50" customBuiltin="1"/>
    <cellStyle name="20% - Énfasis6 2" xfId="74" xr:uid="{A59EF4C7-4891-47C2-8AE5-30AF623F5AA4}"/>
    <cellStyle name="20% - Énfasis6 3" xfId="75" xr:uid="{0F9E124A-6C02-42BE-9945-9FE2B2B1228D}"/>
    <cellStyle name="40% - Énfasis1" xfId="48" builtinId="31" customBuiltin="1"/>
    <cellStyle name="40% - Énfasis1 2" xfId="76" xr:uid="{ED75A7F5-8AF2-4DDD-9D45-120859CE11B9}"/>
    <cellStyle name="40% - Énfasis1 3" xfId="77" xr:uid="{B3AA0C95-4D19-4938-880B-98735FCA1A41}"/>
    <cellStyle name="40% - Énfasis2" xfId="51" builtinId="35" customBuiltin="1"/>
    <cellStyle name="40% - Énfasis2 2" xfId="78" xr:uid="{642041EF-D57C-4C65-87CF-3793F4AADA30}"/>
    <cellStyle name="40% - Énfasis2 3" xfId="79" xr:uid="{D7AD70C6-C778-4410-BD3B-0A259129E2B4}"/>
    <cellStyle name="40% - Énfasis3" xfId="54" builtinId="39" customBuiltin="1"/>
    <cellStyle name="40% - Énfasis3 2" xfId="80" xr:uid="{C68E4927-DD82-4D0E-9057-2CFACF10990D}"/>
    <cellStyle name="40% - Énfasis3 3" xfId="81" xr:uid="{F86F8A2E-9A0C-4E43-B7D3-9C94CC017747}"/>
    <cellStyle name="40% - Énfasis4" xfId="57" builtinId="43" customBuiltin="1"/>
    <cellStyle name="40% - Énfasis4 2" xfId="82" xr:uid="{FD3A940C-C5FD-463E-AF4C-AE9B1A537DF5}"/>
    <cellStyle name="40% - Énfasis4 3" xfId="83" xr:uid="{690244D0-47FA-42BE-A96A-828A6B143210}"/>
    <cellStyle name="40% - Énfasis5" xfId="60" builtinId="47" customBuiltin="1"/>
    <cellStyle name="40% - Énfasis5 2" xfId="84" xr:uid="{0D32C7FB-D7B6-4D02-98A7-33ED332D223F}"/>
    <cellStyle name="40% - Énfasis5 3" xfId="85" xr:uid="{5902B3B7-F912-469D-9045-51725C695B2C}"/>
    <cellStyle name="40% - Énfasis6" xfId="63" builtinId="51" customBuiltin="1"/>
    <cellStyle name="40% - Énfasis6 2" xfId="86" xr:uid="{8C540B47-7EA4-4070-A3F7-2D8369CD7CBF}"/>
    <cellStyle name="40% - Énfasis6 3" xfId="87" xr:uid="{5ED9E17B-5711-46E6-A568-F6E8FF6DF2F4}"/>
    <cellStyle name="60% - Énfasis1 2" xfId="88" xr:uid="{0C501A2D-C209-476C-842D-09CB724EAB37}"/>
    <cellStyle name="60% - Énfasis1 3" xfId="89" xr:uid="{A630868D-BEE8-43CC-A2AD-D74ED0572D2D}"/>
    <cellStyle name="60% - Énfasis1 4" xfId="301" xr:uid="{A76A43E6-F4BB-4896-B668-7528080C132C}"/>
    <cellStyle name="60% - Énfasis2 2" xfId="90" xr:uid="{86E60338-9429-488B-AA69-D893A30A26D8}"/>
    <cellStyle name="60% - Énfasis2 3" xfId="91" xr:uid="{FD2A380A-F419-4720-B1E0-E7ED7C2C38F0}"/>
    <cellStyle name="60% - Énfasis2 4" xfId="302" xr:uid="{CFE86E72-09EB-4BAB-ACB2-6EAFB343B84C}"/>
    <cellStyle name="60% - Énfasis3 2" xfId="92" xr:uid="{1F552800-45E4-4D58-9926-27FD8C08AF5D}"/>
    <cellStyle name="60% - Énfasis3 3" xfId="93" xr:uid="{83A5A984-1A85-4DAD-974A-3C17D6A8762C}"/>
    <cellStyle name="60% - Énfasis3 4" xfId="303" xr:uid="{81BEED06-B2EA-45E1-9F19-067D68AB3250}"/>
    <cellStyle name="60% - Énfasis4 2" xfId="94" xr:uid="{721E7B4E-151B-4942-B392-012F4F082418}"/>
    <cellStyle name="60% - Énfasis4 3" xfId="95" xr:uid="{84AC0F98-F055-4961-B394-22663839F9FE}"/>
    <cellStyle name="60% - Énfasis4 4" xfId="304" xr:uid="{C38C795D-7BB6-4173-AE8F-D22CAAE0E97D}"/>
    <cellStyle name="60% - Énfasis5 2" xfId="96" xr:uid="{0044D163-9535-4184-9670-ADD7658F33BA}"/>
    <cellStyle name="60% - Énfasis5 3" xfId="97" xr:uid="{8AD1DE44-3FB5-4F1E-A9B2-9244FAC1DC4C}"/>
    <cellStyle name="60% - Énfasis5 4" xfId="305" xr:uid="{B34DAF66-52CC-4B2F-9BA7-2E8CEE1203DA}"/>
    <cellStyle name="60% - Énfasis6 2" xfId="98" xr:uid="{73DE6FEC-CC22-4448-A342-C26AB207C89E}"/>
    <cellStyle name="60% - Énfasis6 3" xfId="99" xr:uid="{CF949935-E1AC-4582-9FC4-8A479DD735AF}"/>
    <cellStyle name="60% - Énfasis6 4" xfId="306" xr:uid="{804241CA-95DD-4BFC-965E-ED6224116F0C}"/>
    <cellStyle name="Buena 2" xfId="100" xr:uid="{FA890E88-372F-4686-9ACF-FD16D59592C4}"/>
    <cellStyle name="Buena 3" xfId="101" xr:uid="{92522E45-184F-4338-A062-077BFB04FCBC}"/>
    <cellStyle name="Bueno" xfId="36" builtinId="26" customBuiltin="1"/>
    <cellStyle name="Cálculo" xfId="40" builtinId="22" customBuiltin="1"/>
    <cellStyle name="Cálculo 2" xfId="102" xr:uid="{87BFEF3A-34DE-4CEA-A0A6-57FCD145D4C9}"/>
    <cellStyle name="Cálculo 3" xfId="103" xr:uid="{CB4A0F95-8C3C-4515-B1B2-287C145FA046}"/>
    <cellStyle name="Celda de comprobación" xfId="42" builtinId="23" customBuiltin="1"/>
    <cellStyle name="Celda de comprobación 2" xfId="104" xr:uid="{C3DE41E4-71C0-4E7F-A730-EB013F2984F8}"/>
    <cellStyle name="Celda de comprobación 3" xfId="105" xr:uid="{4B666A46-6102-48FA-8FD4-C7DE978A6D4D}"/>
    <cellStyle name="Celda vinculada" xfId="41" builtinId="24" customBuiltin="1"/>
    <cellStyle name="Celda vinculada 2" xfId="106" xr:uid="{42ED2215-4AC2-46F9-ADAF-A3E6541B2C1B}"/>
    <cellStyle name="Celda vinculada 3" xfId="107" xr:uid="{6EADBA3F-AE02-4C80-8088-23FBAB562B1E}"/>
    <cellStyle name="Encabezado 1" xfId="32" builtinId="16" customBuiltin="1"/>
    <cellStyle name="Encabezado 4" xfId="35" builtinId="19" customBuiltin="1"/>
    <cellStyle name="Encabezado 4 2" xfId="108" xr:uid="{AA42A764-09F1-4356-BF21-6746EE1ED261}"/>
    <cellStyle name="Encabezado 4 3" xfId="109" xr:uid="{C933585E-D240-488C-B823-C0CEFB2781FE}"/>
    <cellStyle name="Énfasis1" xfId="46" builtinId="29" customBuiltin="1"/>
    <cellStyle name="Énfasis1 2" xfId="110" xr:uid="{C493F9AB-9234-4B69-9379-31D5515D2AB7}"/>
    <cellStyle name="Énfasis1 3" xfId="111" xr:uid="{D2F240F1-7C2E-489F-82EE-AA68610CE206}"/>
    <cellStyle name="Énfasis2" xfId="49" builtinId="33" customBuiltin="1"/>
    <cellStyle name="Énfasis2 2" xfId="112" xr:uid="{8790E85C-3724-497A-B19F-E9689B382BBF}"/>
    <cellStyle name="Énfasis2 3" xfId="113" xr:uid="{6FB67CCB-2045-490F-A3C6-4152C6E96363}"/>
    <cellStyle name="Énfasis3" xfId="52" builtinId="37" customBuiltin="1"/>
    <cellStyle name="Énfasis3 2" xfId="114" xr:uid="{5BA8D8D8-0DD2-440A-9815-8C18F76B6F69}"/>
    <cellStyle name="Énfasis3 3" xfId="115" xr:uid="{DA9E90E8-344A-4595-91BB-56ADB187574A}"/>
    <cellStyle name="Énfasis4" xfId="55" builtinId="41" customBuiltin="1"/>
    <cellStyle name="Énfasis4 2" xfId="116" xr:uid="{C3A2D56D-5A1C-490F-8BAA-8391C79010F1}"/>
    <cellStyle name="Énfasis4 3" xfId="117" xr:uid="{4193EB87-10C6-413A-BDC9-67FC6120F3BA}"/>
    <cellStyle name="Énfasis5" xfId="58" builtinId="45" customBuiltin="1"/>
    <cellStyle name="Énfasis5 2" xfId="118" xr:uid="{AFBFC687-BC44-42B9-9DA1-11A5590003DC}"/>
    <cellStyle name="Énfasis5 3" xfId="119" xr:uid="{6FA98C58-C3EB-452D-9B51-DED96637127C}"/>
    <cellStyle name="Énfasis6" xfId="61" builtinId="49" customBuiltin="1"/>
    <cellStyle name="Énfasis6 2" xfId="120" xr:uid="{4CA834E9-81BF-4140-8424-D611CB9F331C}"/>
    <cellStyle name="Énfasis6 3" xfId="121" xr:uid="{F6471698-A346-4710-B561-A738655AA5B3}"/>
    <cellStyle name="Entrada" xfId="38" builtinId="20" customBuiltin="1"/>
    <cellStyle name="Entrada 2" xfId="122" xr:uid="{C1AEE44D-649F-4F41-BB2C-B403A4F84ADB}"/>
    <cellStyle name="Entrada 3" xfId="123" xr:uid="{D204D25D-254E-4659-94A9-03F636BAE68E}"/>
    <cellStyle name="Euro" xfId="1" xr:uid="{00000000-0005-0000-0000-000000000000}"/>
    <cellStyle name="Euro 2" xfId="13" xr:uid="{00000000-0005-0000-0000-000001000000}"/>
    <cellStyle name="Euro 3" xfId="290" xr:uid="{87FDD42B-E65B-4E47-A145-5C745FF072E0}"/>
    <cellStyle name="FUTURA9" xfId="2" xr:uid="{00000000-0005-0000-0000-000002000000}"/>
    <cellStyle name="Hipervínculo 2" xfId="12" xr:uid="{00000000-0005-0000-0000-000003000000}"/>
    <cellStyle name="Hipervínculo 3" xfId="124" xr:uid="{4663E8F5-6D28-4D8C-AD99-9CBFC2A858DC}"/>
    <cellStyle name="Hipervínculo 4" xfId="292" xr:uid="{7BF1F28E-3A24-4913-BBA2-A2BC26B859D1}"/>
    <cellStyle name="Incorrecto" xfId="37" builtinId="27" customBuiltin="1"/>
    <cellStyle name="Incorrecto 2" xfId="125" xr:uid="{D1326C9B-4A53-46BB-923C-AEC3246CDAA1}"/>
    <cellStyle name="Incorrecto 3" xfId="126" xr:uid="{BB3A74E9-26A7-4703-A684-9CBFDD522944}"/>
    <cellStyle name="MSTRStyle.Todos.c1_ca35af99-b248-4f45-9f1b-68b44cb0f4f8" xfId="24" xr:uid="{00000000-0005-0000-0000-000004000000}"/>
    <cellStyle name="MSTRStyle.Todos.c12_2eea5edc-971f-4966-90f7-ecb2b4dca59c" xfId="29" xr:uid="{E4D7AAB5-5258-4EBA-AF02-09399781A97D}"/>
    <cellStyle name="MSTRStyle.Todos.c13_fdc36fa9-3a28-43b5-b5b1-115a919d4faa" xfId="26" xr:uid="{00000000-0005-0000-0000-000006000000}"/>
    <cellStyle name="MSTRStyle.Todos.c16_3c411ab4-3a78-419d-83e8-7dea65df9a3c" xfId="28" xr:uid="{00000000-0005-0000-0000-000007000000}"/>
    <cellStyle name="MSTRStyle.Todos.c17_db6fd7b4-06ea-4610-a87a-c64b0af07945" xfId="30" xr:uid="{0131B5C3-EE80-4F85-AF81-FF04584BD04E}"/>
    <cellStyle name="MSTRStyle.Todos.c20_1555ed4c-d499-418a-a6ce-042b900e7ca3" xfId="19" xr:uid="{00000000-0005-0000-0000-000009000000}"/>
    <cellStyle name="MSTRStyle.Todos.c21_504bee46-1120-4a6b-9272-b5b59ff7a069" xfId="25" xr:uid="{00000000-0005-0000-0000-00000A000000}"/>
    <cellStyle name="MSTRStyle.Todos.c22_f092183e-f859-44da-a7a0-bf9d70e121fe" xfId="27" xr:uid="{00000000-0005-0000-0000-00000B000000}"/>
    <cellStyle name="MSTRStyle.Todos.c3_6ea95127-e6bc-4344-8a77-f397e6c8d0fa" xfId="22" xr:uid="{00000000-0005-0000-0000-00000C000000}"/>
    <cellStyle name="MSTRStyle.Todos.c33_4e52c4ae-220a-45f5-a2a4-02ae2eb9026b" xfId="23" xr:uid="{00000000-0005-0000-0000-00000D000000}"/>
    <cellStyle name="MSTRStyle.Todos.c6_2950bcd5-cff7-442c-979d-d8add25d2be4" xfId="20" xr:uid="{00000000-0005-0000-0000-00000E000000}"/>
    <cellStyle name="MSTRStyle.Todos.c7_2c53ef72-163b-4806-9715-17c6b4ebe903" xfId="21" xr:uid="{00000000-0005-0000-0000-00000F000000}"/>
    <cellStyle name="Neutral 2" xfId="127" xr:uid="{9AED879D-2AD6-41E4-9C26-86792F627338}"/>
    <cellStyle name="Neutral 3" xfId="128" xr:uid="{F94DC69B-15C7-4C30-9F40-D21D0542D74B}"/>
    <cellStyle name="Neutral 4" xfId="300" xr:uid="{56F86B9A-5ACA-4CDF-B741-245125444269}"/>
    <cellStyle name="Normal" xfId="0" builtinId="0"/>
    <cellStyle name="Normal 10" xfId="293" xr:uid="{DFABA916-DC36-48A7-8DF7-FD2AA192A303}"/>
    <cellStyle name="Normal 11" xfId="310" xr:uid="{47C5BEF7-6B05-42D7-BA83-2E399222659C}"/>
    <cellStyle name="Normal 115" xfId="129" xr:uid="{95F1215C-394B-411E-A931-3499641E7352}"/>
    <cellStyle name="Normal 116" xfId="130" xr:uid="{630F9C27-0F90-4B2C-82B4-973E5C2DB593}"/>
    <cellStyle name="Normal 117" xfId="131" xr:uid="{E38E6395-6A3B-4B3B-863D-EA23CCFFBF28}"/>
    <cellStyle name="Normal 118" xfId="132" xr:uid="{267D0A06-127D-4DCA-B7CB-CF8D345E6DBD}"/>
    <cellStyle name="Normal 119" xfId="133" xr:uid="{82590FC5-5D24-47ED-BAC8-C95389663B24}"/>
    <cellStyle name="Normal 120" xfId="134" xr:uid="{D9606C7B-5947-4CFB-9603-914727155C3D}"/>
    <cellStyle name="Normal 121" xfId="135" xr:uid="{D9E00142-6D13-4079-B635-56425818E185}"/>
    <cellStyle name="Normal 122" xfId="136" xr:uid="{74A4B9DA-1A58-44C5-A1F8-FB914BA115C0}"/>
    <cellStyle name="Normal 123" xfId="137" xr:uid="{F30F6688-10DB-46FA-80AE-55B7F9CA5FAC}"/>
    <cellStyle name="Normal 124" xfId="138" xr:uid="{6BE2A4C6-53AD-4741-B643-3F1801A14C36}"/>
    <cellStyle name="Normal 125" xfId="139" xr:uid="{62738F75-A086-41FD-99D2-F5D3CD58383F}"/>
    <cellStyle name="Normal 126" xfId="140" xr:uid="{E48E0E5D-BC60-48C5-886D-A7A7CA32C33A}"/>
    <cellStyle name="Normal 127" xfId="141" xr:uid="{D9CDC628-5A13-4470-9A78-042097F8E8F9}"/>
    <cellStyle name="Normal 128" xfId="142" xr:uid="{3A8AC4E6-FD14-4573-881E-68395E86FC24}"/>
    <cellStyle name="Normal 129" xfId="143" xr:uid="{EB3EB4B9-97B9-4A83-950D-56D31C4137B1}"/>
    <cellStyle name="Normal 15" xfId="294" xr:uid="{2EADE237-D743-40E2-B287-82B8E795EBEA}"/>
    <cellStyle name="Normal 17" xfId="295" xr:uid="{5DEF0046-449E-40BB-8F88-07E73DA51418}"/>
    <cellStyle name="Normal 2" xfId="3" xr:uid="{00000000-0005-0000-0000-000011000000}"/>
    <cellStyle name="Normal 2 10" xfId="144" xr:uid="{231ACFF4-C6EA-44C1-BD16-80AEA2181958}"/>
    <cellStyle name="Normal 2 11" xfId="145" xr:uid="{395069FC-84E5-41C8-9A9E-7F3A2F8D00DE}"/>
    <cellStyle name="Normal 2 12" xfId="146" xr:uid="{231A3550-2E0C-4E14-B2D3-E2ADDBCDF208}"/>
    <cellStyle name="Normal 2 13" xfId="147" xr:uid="{2FB4FFAE-43BD-442B-8133-754445F13F6C}"/>
    <cellStyle name="Normal 2 14" xfId="148" xr:uid="{63921D18-14EB-4742-92E8-AE0753FB9018}"/>
    <cellStyle name="Normal 2 15" xfId="149" xr:uid="{61360583-4306-4F97-928D-E4B815AB8A90}"/>
    <cellStyle name="Normal 2 16" xfId="150" xr:uid="{C3451CB4-BDD9-457F-BEE4-92D9D2D07404}"/>
    <cellStyle name="Normal 2 17" xfId="151" xr:uid="{E2213AFE-4C2B-49BB-A95B-DA9C04FC12C9}"/>
    <cellStyle name="Normal 2 18" xfId="152" xr:uid="{F3D8E93C-6FC4-4D46-A834-3DD6E1851008}"/>
    <cellStyle name="Normal 2 19" xfId="153" xr:uid="{E0CACC61-D883-4E1E-B5A0-AFFEF2312F82}"/>
    <cellStyle name="Normal 2 2" xfId="16" xr:uid="{00000000-0005-0000-0000-000012000000}"/>
    <cellStyle name="Normal 2 2 2" xfId="155" xr:uid="{F1166CBE-3362-4B7D-9CAD-F4E6FAB27557}"/>
    <cellStyle name="Normal 2 2 2 10" xfId="156" xr:uid="{C86FF4D1-B1AA-4600-A9E5-1CE8D5AAC63B}"/>
    <cellStyle name="Normal 2 2 2 11" xfId="157" xr:uid="{72526918-C8D5-4A58-976C-76C01186A138}"/>
    <cellStyle name="Normal 2 2 2 12" xfId="158" xr:uid="{9B968EFF-9211-47E1-A5C1-EEE80C3254DC}"/>
    <cellStyle name="Normal 2 2 2 13" xfId="159" xr:uid="{2F1ED6CD-BE09-4532-9FF1-37CFC1A9AF85}"/>
    <cellStyle name="Normal 2 2 2 14" xfId="160" xr:uid="{B38D5216-6154-443D-87D9-9367D4B9B8D3}"/>
    <cellStyle name="Normal 2 2 2 2" xfId="161" xr:uid="{2D599016-98E7-47B0-A419-2B5C27433ACB}"/>
    <cellStyle name="Normal 2 2 2 3" xfId="162" xr:uid="{595BD21A-5921-4994-A5AE-97A2E90DE7D5}"/>
    <cellStyle name="Normal 2 2 2 4" xfId="163" xr:uid="{A85D3E94-EA41-4FB6-AB22-E9D06BF1DC03}"/>
    <cellStyle name="Normal 2 2 2 5" xfId="164" xr:uid="{9117C083-A679-4BA0-933F-AC02B90B68FD}"/>
    <cellStyle name="Normal 2 2 2 6" xfId="165" xr:uid="{54AD058A-E415-472D-8676-D632BB7C48E9}"/>
    <cellStyle name="Normal 2 2 2 7" xfId="166" xr:uid="{4865027C-6F83-4FE3-926C-34FD7CD4ACD5}"/>
    <cellStyle name="Normal 2 2 2 8" xfId="167" xr:uid="{3216453D-82A7-4F29-B987-64775FDC1C5A}"/>
    <cellStyle name="Normal 2 2 2 9" xfId="168" xr:uid="{7BEEDAE4-09AE-450D-B644-8734DEF2B0CE}"/>
    <cellStyle name="Normal 2 2 3" xfId="169" xr:uid="{086495E9-E627-4C9C-838A-F62C6F2F2359}"/>
    <cellStyle name="Normal 2 2 4" xfId="170" xr:uid="{F222E36E-FDF3-496A-A1E0-E6CB92A741E0}"/>
    <cellStyle name="Normal 2 2 5" xfId="171" xr:uid="{E4A1F973-5604-421E-ACCC-56096246279A}"/>
    <cellStyle name="Normal 2 2 6" xfId="154" xr:uid="{344FE6D0-7F59-42A8-A785-2A070A2A5901}"/>
    <cellStyle name="Normal 2 20" xfId="172" xr:uid="{9E6AD23E-8FBE-4A0C-B299-B5EDC7754E5B}"/>
    <cellStyle name="Normal 2 21" xfId="173" xr:uid="{9000AEBF-923B-45DB-97B9-96301CCD983A}"/>
    <cellStyle name="Normal 2 22" xfId="174" xr:uid="{477DDE05-189B-44FE-AE14-8F68BAE6CCB0}"/>
    <cellStyle name="Normal 2 23" xfId="175" xr:uid="{25EB0E10-F906-4959-A21B-08BE5AEC1AED}"/>
    <cellStyle name="Normal 2 24" xfId="176" xr:uid="{57D3C2CE-3727-4152-9DB5-C87B39F4F4F6}"/>
    <cellStyle name="Normal 2 25" xfId="177" xr:uid="{D3071F74-41F2-47CB-B585-39BC469D6081}"/>
    <cellStyle name="Normal 2 26" xfId="178" xr:uid="{7410F2C0-B29A-4970-B8C6-6EF794442F25}"/>
    <cellStyle name="Normal 2 27" xfId="179" xr:uid="{DFD00188-4778-4048-BDE6-BB70EC5BB526}"/>
    <cellStyle name="Normal 2 28" xfId="180" xr:uid="{04045F3E-9234-4A2D-B663-79C55472432B}"/>
    <cellStyle name="Normal 2 29" xfId="181" xr:uid="{FDCCAFC8-7C8D-4844-9604-2733837BE9E1}"/>
    <cellStyle name="Normal 2 3" xfId="18" xr:uid="{00000000-0005-0000-0000-000013000000}"/>
    <cellStyle name="Normal 2 3 2" xfId="182" xr:uid="{DD679F93-2A0B-4F4A-BE94-D0895FDB5EC3}"/>
    <cellStyle name="Normal 2 30" xfId="183" xr:uid="{ED46A518-1DD7-4B8F-BE70-112E68A546FE}"/>
    <cellStyle name="Normal 2 31" xfId="184" xr:uid="{0949212A-9BF3-4B3A-9CBD-8AF8200A3641}"/>
    <cellStyle name="Normal 2 32" xfId="185" xr:uid="{AB674CAE-9089-431F-A61E-F5917D1D8055}"/>
    <cellStyle name="Normal 2 33" xfId="186" xr:uid="{CBC767EC-8D92-46E9-8148-C24C2170B29D}"/>
    <cellStyle name="Normal 2 34" xfId="187" xr:uid="{60EBE5AA-28B6-4681-A741-C66FC8597378}"/>
    <cellStyle name="Normal 2 35" xfId="188" xr:uid="{B30140AE-1579-42AD-8CDE-E5834FA45584}"/>
    <cellStyle name="Normal 2 36" xfId="189" xr:uid="{7A616615-B887-407A-AA95-6EAC1730D97F}"/>
    <cellStyle name="Normal 2 37" xfId="190" xr:uid="{4C217550-B8C8-46BD-A208-6A0ED371B476}"/>
    <cellStyle name="Normal 2 38" xfId="191" xr:uid="{FD8AEFF9-76C7-424B-9D5A-19A2B2690FB9}"/>
    <cellStyle name="Normal 2 39" xfId="192" xr:uid="{9AB85CC4-9159-48B4-9074-6C9275970752}"/>
    <cellStyle name="Normal 2 4" xfId="193" xr:uid="{E915E148-C3FE-4D0F-9D8B-9CA3741462BB}"/>
    <cellStyle name="Normal 2 40" xfId="194" xr:uid="{6C9F77D4-B69E-4E53-AFE0-3FEC4717183B}"/>
    <cellStyle name="Normal 2 41" xfId="195" xr:uid="{411B6EA4-8347-4EE7-9B6E-563D1075A09C}"/>
    <cellStyle name="Normal 2 42" xfId="196" xr:uid="{B0947E7A-DDEF-42EB-952D-B0BC76D5D78A}"/>
    <cellStyle name="Normal 2 43" xfId="197" xr:uid="{D40BA0A2-BFBB-419E-9F7D-2CDB33E3587E}"/>
    <cellStyle name="Normal 2 44" xfId="198" xr:uid="{2399D8D7-F38F-4C31-8BE6-597773EA07B9}"/>
    <cellStyle name="Normal 2 5" xfId="199" xr:uid="{55D3BB01-6B95-4D89-B2CB-59171D9154F8}"/>
    <cellStyle name="Normal 2 6" xfId="200" xr:uid="{3FC9F25F-A0D1-4A96-A6CC-8D719F4A26A0}"/>
    <cellStyle name="Normal 2 7" xfId="201" xr:uid="{E93EFD93-5F59-4D01-A9B3-BDB159A7B27A}"/>
    <cellStyle name="Normal 2 8" xfId="202" xr:uid="{1B77C230-E439-4557-85D9-5F862B1AD7E7}"/>
    <cellStyle name="Normal 2 9" xfId="203" xr:uid="{4D5CD3F8-9AEF-45C2-B281-A32D5C05A4FC}"/>
    <cellStyle name="Normal 3" xfId="4" xr:uid="{00000000-0005-0000-0000-000014000000}"/>
    <cellStyle name="Normal 3 10" xfId="204" xr:uid="{FF336B4E-87AE-426F-93BF-0AB511069FAA}"/>
    <cellStyle name="Normal 3 11" xfId="205" xr:uid="{C58CDBED-733F-4791-8706-E6B2EBAB8909}"/>
    <cellStyle name="Normal 3 12" xfId="206" xr:uid="{7652EA45-4E87-4E34-915B-F25801E2F96E}"/>
    <cellStyle name="Normal 3 13" xfId="207" xr:uid="{3C2BA55B-56FE-4757-958F-CED2C2243DD7}"/>
    <cellStyle name="Normal 3 14" xfId="208" xr:uid="{244ECF99-1E93-4757-B80C-92507502EED8}"/>
    <cellStyle name="Normal 3 15" xfId="209" xr:uid="{A5D39BD1-07A2-4A46-9B1D-D658A7E09235}"/>
    <cellStyle name="Normal 3 16" xfId="210" xr:uid="{6CFF1FA1-F0E3-435D-A711-A0E4874B52BD}"/>
    <cellStyle name="Normal 3 17" xfId="211" xr:uid="{EE5821F4-40B2-4AEF-90B9-47FC968CF32E}"/>
    <cellStyle name="Normal 3 18" xfId="212" xr:uid="{CF0400CA-5F52-45FA-84E1-CA6542D0B646}"/>
    <cellStyle name="Normal 3 19" xfId="213" xr:uid="{C658D8AC-639E-465B-8D92-090CAB232889}"/>
    <cellStyle name="Normal 3 2" xfId="214" xr:uid="{485E6FFC-CE22-4678-A302-8DAC9CB708BD}"/>
    <cellStyle name="Normal 3 20" xfId="215" xr:uid="{FD72E760-2A30-4615-A77C-863A876E63E3}"/>
    <cellStyle name="Normal 3 21" xfId="216" xr:uid="{3C38C459-2649-42E6-B692-E269A0604404}"/>
    <cellStyle name="Normal 3 22" xfId="217" xr:uid="{9B54CA49-05EE-4607-8C77-4DF49B761468}"/>
    <cellStyle name="Normal 3 23" xfId="218" xr:uid="{53DB0FAC-B9A2-42B8-BC19-A7E38DFBD7D8}"/>
    <cellStyle name="Normal 3 24" xfId="219" xr:uid="{20486F59-71B6-4EFF-BF96-CDF4BD2E0453}"/>
    <cellStyle name="Normal 3 25" xfId="220" xr:uid="{CF50429C-D35C-423E-B7E4-252DF75681B6}"/>
    <cellStyle name="Normal 3 26" xfId="221" xr:uid="{D408374E-FA16-41D6-A6A6-D28A68D349FE}"/>
    <cellStyle name="Normal 3 27" xfId="222" xr:uid="{312BD31B-86B5-49F8-8ACE-C8A404FA0A9C}"/>
    <cellStyle name="Normal 3 28" xfId="223" xr:uid="{46EAD10C-5308-40D6-A8B2-F3FF8E4D9193}"/>
    <cellStyle name="Normal 3 29" xfId="224" xr:uid="{374F9186-A204-4EB1-B206-20C8BB5FC262}"/>
    <cellStyle name="Normal 3 3" xfId="225" xr:uid="{A4650925-DC49-48C0-AC54-A719FB78B752}"/>
    <cellStyle name="Normal 3 30" xfId="226" xr:uid="{AFF0B6B9-7CA5-412D-981D-8C78AAE5996D}"/>
    <cellStyle name="Normal 3 31" xfId="227" xr:uid="{96BCC96C-F7A5-4F25-81DD-80C3EB871004}"/>
    <cellStyle name="Normal 3 32" xfId="228" xr:uid="{DC96CC00-7CAB-49E1-9D04-5F9277E828B3}"/>
    <cellStyle name="Normal 3 33" xfId="229" xr:uid="{740422BD-4EAB-4E57-86A8-9A32ADCDB1F4}"/>
    <cellStyle name="Normal 3 34" xfId="230" xr:uid="{A41C203D-D361-4FD0-A0FA-33FD68BFD42D}"/>
    <cellStyle name="Normal 3 35" xfId="231" xr:uid="{B49DA203-5EAE-4896-9DA3-1EB625854E5F}"/>
    <cellStyle name="Normal 3 36" xfId="232" xr:uid="{5024CB20-BDBA-432A-9A31-5C782692B610}"/>
    <cellStyle name="Normal 3 37" xfId="233" xr:uid="{EAE6A471-A6DF-4DB4-9660-3E8B09750DEC}"/>
    <cellStyle name="Normal 3 38" xfId="234" xr:uid="{F7AFBBFF-F341-4241-99F9-20B7FEC12BA7}"/>
    <cellStyle name="Normal 3 39" xfId="235" xr:uid="{A172F41F-EA8A-44EE-A213-E653ED8AF8D6}"/>
    <cellStyle name="Normal 3 4" xfId="236" xr:uid="{8E287BA4-41F0-4EA1-94DF-C494AAFBC062}"/>
    <cellStyle name="Normal 3 40" xfId="237" xr:uid="{BEEE1055-615C-4BA8-B364-AEBD1B31F008}"/>
    <cellStyle name="Normal 3 41" xfId="238" xr:uid="{1019C525-4AE9-4BF7-B32A-8330E04B3907}"/>
    <cellStyle name="Normal 3 42" xfId="239" xr:uid="{2F528E21-27CF-4471-A4F0-5252B728FA6F}"/>
    <cellStyle name="Normal 3 5" xfId="240" xr:uid="{38218CF5-08D7-4E0A-8300-6572758A37A1}"/>
    <cellStyle name="Normal 3 6" xfId="241" xr:uid="{F8F61A04-8B0D-4B52-AB4A-D4602DF02F77}"/>
    <cellStyle name="Normal 3 7" xfId="242" xr:uid="{141B8FEE-5929-45C0-BD63-3433572F935D}"/>
    <cellStyle name="Normal 3 8" xfId="243" xr:uid="{84DB06AE-3F9E-4D5A-87EA-D3921B2F8155}"/>
    <cellStyle name="Normal 3 9" xfId="244" xr:uid="{22B19B0F-74A9-46F7-A501-880A9D1B4A4F}"/>
    <cellStyle name="Normal 4" xfId="5" xr:uid="{00000000-0005-0000-0000-000015000000}"/>
    <cellStyle name="Normal 4 10" xfId="245" xr:uid="{01F24E7D-E015-401D-A76F-0A088D3E09E0}"/>
    <cellStyle name="Normal 4 11" xfId="246" xr:uid="{01AF1DE8-FDCC-46A2-8178-C5EAE14A54D2}"/>
    <cellStyle name="Normal 4 12" xfId="247" xr:uid="{07AF21B3-1D9B-40FE-A6F1-0F8075506803}"/>
    <cellStyle name="Normal 4 13" xfId="248" xr:uid="{EF86AE7F-3241-49D1-9B92-ED5E56C565E8}"/>
    <cellStyle name="Normal 4 14" xfId="249" xr:uid="{C93EF070-A01B-4A61-951F-CC1D96CF4605}"/>
    <cellStyle name="Normal 4 15" xfId="250" xr:uid="{A6407829-7963-4A1D-81B7-7FF793393DD0}"/>
    <cellStyle name="Normal 4 16" xfId="251" xr:uid="{86964462-088D-4D19-A6FA-43E0F7F17065}"/>
    <cellStyle name="Normal 4 17" xfId="252" xr:uid="{84901002-D9B7-45E3-A8B3-BD9D59D165F5}"/>
    <cellStyle name="Normal 4 18" xfId="296" xr:uid="{C01E880E-2C1A-4717-AAD9-FDE019EBEFB7}"/>
    <cellStyle name="Normal 4 2" xfId="253" xr:uid="{C0C0A9A7-789B-48E0-971F-48C793F19A6C}"/>
    <cellStyle name="Normal 4 3" xfId="254" xr:uid="{6D03236F-15B5-416E-B72F-85097CE02D64}"/>
    <cellStyle name="Normal 4 4" xfId="255" xr:uid="{FC0FC27D-979A-47BE-88DC-235A5249A329}"/>
    <cellStyle name="Normal 4 5" xfId="256" xr:uid="{9CE77C5D-BA0E-47A4-A4FB-C017A0CABE27}"/>
    <cellStyle name="Normal 4 6" xfId="257" xr:uid="{1C67D51C-3D67-4791-8177-F64B3970A86F}"/>
    <cellStyle name="Normal 4 7" xfId="258" xr:uid="{9F817C2D-964C-46BC-AFBE-D92C6167D3BB}"/>
    <cellStyle name="Normal 4 8" xfId="259" xr:uid="{BA2D8EFD-2967-4509-B20A-DDD388330622}"/>
    <cellStyle name="Normal 4 9" xfId="260" xr:uid="{38F5AB68-62FE-49EE-8FC0-0A2F5F465A10}"/>
    <cellStyle name="Normal 5" xfId="6" xr:uid="{00000000-0005-0000-0000-000016000000}"/>
    <cellStyle name="Normal 5 2" xfId="15" xr:uid="{00000000-0005-0000-0000-000017000000}"/>
    <cellStyle name="Normal 5 2 2" xfId="261" xr:uid="{0B9AA9C7-D512-4EB8-8429-8A49194429FB}"/>
    <cellStyle name="Normal 5 3" xfId="262" xr:uid="{CFFC495B-A08D-46EA-A9BE-659D7E365A08}"/>
    <cellStyle name="Normal 5 4" xfId="263" xr:uid="{6552F872-B86E-4C89-86E1-E1627AA7B0C2}"/>
    <cellStyle name="Normal 5 5" xfId="298" xr:uid="{93652BB6-716E-4490-AB16-D9C087E7E4CA}"/>
    <cellStyle name="Normal 6" xfId="7" xr:uid="{00000000-0005-0000-0000-000018000000}"/>
    <cellStyle name="Normal 6 2" xfId="264" xr:uid="{FA37131E-6890-41A0-B5AC-E5CF3F47C0C3}"/>
    <cellStyle name="Normal 6 3" xfId="265" xr:uid="{8FE7BFA0-F05E-43A3-B617-69A1A04F16E0}"/>
    <cellStyle name="Normal 6 4" xfId="266" xr:uid="{60D449B5-FFE0-4C66-B5A7-6291850D63D6}"/>
    <cellStyle name="Normal 6 5" xfId="297" xr:uid="{7CB48B9E-02FC-4655-9050-DC3837804E7B}"/>
    <cellStyle name="Normal 7" xfId="11" xr:uid="{00000000-0005-0000-0000-000019000000}"/>
    <cellStyle name="Normal 7 2" xfId="267" xr:uid="{8B68F4B9-A4D3-40B2-B92D-47E460BE446D}"/>
    <cellStyle name="Normal 7 3" xfId="268" xr:uid="{C4C9A597-954A-46DC-A588-C20086228DF6}"/>
    <cellStyle name="Normal 7 4" xfId="269" xr:uid="{4BDC72E9-B8CB-4C37-986E-B7C794FF1392}"/>
    <cellStyle name="Normal 7 5" xfId="299" xr:uid="{41819632-617B-420C-ADF8-A7BF1908B901}"/>
    <cellStyle name="Normal 8" xfId="14" xr:uid="{00000000-0005-0000-0000-00001A000000}"/>
    <cellStyle name="Normal 8 2" xfId="270" xr:uid="{5C6D106E-270F-45E2-B308-921D5A9B2F6D}"/>
    <cellStyle name="Normal 8 3" xfId="271" xr:uid="{CD21C346-5E28-4FF9-902D-6E0D1CE3FF2F}"/>
    <cellStyle name="Normal 8 4" xfId="272" xr:uid="{470EA8D1-631D-442B-B5C3-EEFA5DA02879}"/>
    <cellStyle name="Normal 8 5" xfId="307" xr:uid="{27E74332-AC5C-4FCB-8A69-0FE023750DB5}"/>
    <cellStyle name="Normal 9" xfId="17" xr:uid="{00000000-0005-0000-0000-00001B000000}"/>
    <cellStyle name="Normal_7 Red de Transporte - Salvo perdidas" xfId="8" xr:uid="{00000000-0005-0000-0000-00001D000000}"/>
    <cellStyle name="Normal_A1 Comparacion Internacional" xfId="9" xr:uid="{00000000-0005-0000-0000-00001E000000}"/>
    <cellStyle name="Notas 2" xfId="273" xr:uid="{040EFD28-CEAF-4C85-BF5A-EA58689B988F}"/>
    <cellStyle name="Notas 2 2" xfId="308" xr:uid="{12835D84-D17B-4DEB-AF11-EA78A3C366F8}"/>
    <cellStyle name="Notas 3" xfId="274" xr:uid="{E962C9F7-6D0A-4119-AC99-062AA3B8EB71}"/>
    <cellStyle name="Notas 4" xfId="309" xr:uid="{08D6BBB0-5CBA-4FDB-BBC2-588E0EB8EDD1}"/>
    <cellStyle name="Porcentaje 2" xfId="291" xr:uid="{975983ED-DFCE-43CB-8B5A-160A5945C4FC}"/>
    <cellStyle name="Salida" xfId="39" builtinId="21" customBuiltin="1"/>
    <cellStyle name="Salida 2" xfId="275" xr:uid="{4AC3106F-755D-4920-9712-98F440C53A76}"/>
    <cellStyle name="Salida 3" xfId="276" xr:uid="{E5D0D0C6-0423-46DD-A3D5-B0B37270AD5C}"/>
    <cellStyle name="Style 21" xfId="10" xr:uid="{00000000-0005-0000-0000-00001F000000}"/>
    <cellStyle name="Texto de advertencia" xfId="43" builtinId="11" customBuiltin="1"/>
    <cellStyle name="Texto de advertencia 2" xfId="277" xr:uid="{A98771AC-F348-4028-B207-2D318DF3133E}"/>
    <cellStyle name="Texto de advertencia 3" xfId="278" xr:uid="{77A4BBE9-BFF6-44E5-878F-A08386786B33}"/>
    <cellStyle name="Texto explicativo" xfId="44" builtinId="53" customBuiltin="1"/>
    <cellStyle name="Texto explicativo 2" xfId="279" xr:uid="{747B5CB6-25F9-48FC-B98B-8E07DCA799B5}"/>
    <cellStyle name="Texto explicativo 3" xfId="280" xr:uid="{175D5DD4-0EB4-4D98-8FD0-2BA0602CD704}"/>
    <cellStyle name="Título" xfId="31" builtinId="15" customBuiltin="1"/>
    <cellStyle name="Título 1 2" xfId="282" xr:uid="{5DD0148B-E25B-4F89-9265-5AE81C483B1B}"/>
    <cellStyle name="Título 1 3" xfId="283" xr:uid="{564268E3-9F3B-41E4-8D71-3FBDE2F430CE}"/>
    <cellStyle name="Título 2" xfId="33" builtinId="17" customBuiltin="1"/>
    <cellStyle name="Título 2 2" xfId="284" xr:uid="{E6F1BA2F-D8F4-48BA-A74E-A2E7475F6D45}"/>
    <cellStyle name="Título 2 3" xfId="285" xr:uid="{2903FC32-E5EA-4404-8D65-ADE9BEDE1B68}"/>
    <cellStyle name="Título 3" xfId="34" builtinId="18" customBuiltin="1"/>
    <cellStyle name="Título 3 2" xfId="286" xr:uid="{06488498-9554-430F-868D-05A740DB587E}"/>
    <cellStyle name="Título 3 3" xfId="287" xr:uid="{FCC5A143-61C8-4069-8DA9-85012C76C585}"/>
    <cellStyle name="Título 4" xfId="281" xr:uid="{158F22FF-D146-4F6B-A806-7489727CD9E3}"/>
    <cellStyle name="Total" xfId="45" builtinId="25" customBuiltin="1"/>
    <cellStyle name="Total 2" xfId="288" xr:uid="{9E72FA4E-8957-412D-84EB-65D6452F966C}"/>
    <cellStyle name="Total 3" xfId="289" xr:uid="{A243E269-0ECB-4045-9088-31EDE773EF27}"/>
  </cellStyles>
  <dxfs count="0"/>
  <tableStyles count="1" defaultTableStyle="TableStyleMedium9" defaultPivotStyle="PivotStyleLight16">
    <tableStyle name="Invisible" pivot="0" table="0" count="0" xr9:uid="{05766250-6FEC-4ECE-AC8F-8870F806B18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4563"/>
      <rgbColor rgb="00FFFFFF"/>
      <rgbColor rgb="00DB0705"/>
      <rgbColor rgb="00005463"/>
      <rgbColor rgb="000000D4"/>
      <rgbColor rgb="00FCF305"/>
      <rgbColor rgb="00BB0000"/>
      <rgbColor rgb="0000570B"/>
      <rgbColor rgb="00900000"/>
      <rgbColor rgb="00006411"/>
      <rgbColor rgb="0085FC70"/>
      <rgbColor rgb="0090713A"/>
      <rgbColor rgb="004600A5"/>
      <rgbColor rgb="00008080"/>
      <rgbColor rgb="00C0C0C0"/>
      <rgbColor rgb="00808080"/>
      <rgbColor rgb="00B398B4"/>
      <rgbColor rgb="00802060"/>
      <rgbColor rgb="00FFFFC0"/>
      <rgbColor rgb="00A0E0E0"/>
      <rgbColor rgb="00600080"/>
      <rgbColor rgb="00FF8080"/>
      <rgbColor rgb="000080C0"/>
      <rgbColor rgb="00C0C0FF"/>
      <rgbColor rgb="00081959"/>
      <rgbColor rgb="00FFF9E9"/>
      <rgbColor rgb="00FFFF00"/>
      <rgbColor rgb="0000FFFF"/>
      <rgbColor rgb="00800080"/>
      <rgbColor rgb="00800000"/>
      <rgbColor rgb="00008080"/>
      <rgbColor rgb="00D6DF20"/>
      <rgbColor rgb="0000CFFF"/>
      <rgbColor rgb="0069FFFF"/>
      <rgbColor rgb="00E0FFE0"/>
      <rgbColor rgb="00FFFF80"/>
      <rgbColor rgb="00A6CAF0"/>
      <rgbColor rgb="00EECEDA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DCDEF5"/>
      <rgbColor rgb="00CDF0DB"/>
      <rgbColor rgb="00FFF9E9"/>
      <rgbColor rgb="00F7D2C6"/>
      <rgbColor rgb="00BEF4FF"/>
      <rgbColor rgb="00EECED9"/>
      <rgbColor rgb="004A3285"/>
      <rgbColor rgb="00A6A6A6"/>
    </indexedColors>
    <mruColors>
      <color rgb="FFFF3300"/>
      <color rgb="FFFF3F3F"/>
      <color rgb="FFF5F5F5"/>
      <color rgb="FF004563"/>
      <color rgb="FFF7AAC6"/>
      <color rgb="FF800080"/>
      <color rgb="FF948A54"/>
      <color rgb="FFFF7C80"/>
      <color rgb="FFC0000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880824267737839E-2"/>
          <c:y val="0.15523816921839215"/>
          <c:w val="0.81992440431498625"/>
          <c:h val="0.71727741882939677"/>
        </c:manualLayout>
      </c:layout>
      <c:lineChart>
        <c:grouping val="standard"/>
        <c:varyColors val="0"/>
        <c:ser>
          <c:idx val="0"/>
          <c:order val="0"/>
          <c:tx>
            <c:strRef>
              <c:f>'Data 1'!$D$2</c:f>
              <c:strCache>
                <c:ptCount val="1"/>
                <c:pt idx="0">
                  <c:v>Península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CFD-402C-9A0E-707963CF43D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CFD-402C-9A0E-707963CF43D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CFD-402C-9A0E-707963CF43D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CFD-402C-9A0E-707963CF43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CFD-402C-9A0E-707963CF43D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CFD-402C-9A0E-707963CF43D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CFD-402C-9A0E-707963CF43D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CFD-402C-9A0E-707963CF43D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FD-402C-9A0E-707963CF43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FD-402C-9A0E-707963CF43D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FD-402C-9A0E-707963CF43D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CFD-402C-9A0E-707963CF43DD}"/>
                </c:ext>
              </c:extLst>
            </c:dLbl>
            <c:dLbl>
              <c:idx val="12"/>
              <c:layout>
                <c:manualLayout>
                  <c:x val="-1.8042399639152007E-3"/>
                  <c:y val="-7.8250785091457976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s-ES" sz="1000" b="1" i="0" u="none" strike="noStrike" kern="1200" baseline="0">
                      <a:solidFill>
                        <a:schemeClr val="accent3">
                          <a:lumMod val="50000"/>
                        </a:schemeClr>
                      </a:solidFill>
                      <a:latin typeface="Arial" panose="020B0604020202020204" pitchFamily="34" charset="0"/>
                      <a:ea typeface="Calibri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52-4718-BF04-C7AC0DA158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000" b="1" i="0" u="none" strike="noStrike" kern="1200" baseline="0">
                    <a:solidFill>
                      <a:srgbClr val="00B05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1'!$A$4:$A$16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1'!$D$4:$D$16</c:f>
              <c:numCache>
                <c:formatCode>#,##0.0;\(#,##0.0\)</c:formatCode>
                <c:ptCount val="13"/>
                <c:pt idx="0">
                  <c:v>98.22</c:v>
                </c:pt>
                <c:pt idx="1">
                  <c:v>97.63</c:v>
                </c:pt>
                <c:pt idx="2">
                  <c:v>97.5</c:v>
                </c:pt>
                <c:pt idx="3">
                  <c:v>98.44</c:v>
                </c:pt>
                <c:pt idx="4">
                  <c:v>99.34</c:v>
                </c:pt>
                <c:pt idx="5">
                  <c:v>98.29</c:v>
                </c:pt>
                <c:pt idx="6">
                  <c:v>97.68</c:v>
                </c:pt>
                <c:pt idx="7">
                  <c:v>97.44</c:v>
                </c:pt>
                <c:pt idx="8">
                  <c:v>97.49</c:v>
                </c:pt>
                <c:pt idx="9">
                  <c:v>97.74</c:v>
                </c:pt>
                <c:pt idx="10">
                  <c:v>97.5</c:v>
                </c:pt>
                <c:pt idx="11">
                  <c:v>98.28</c:v>
                </c:pt>
                <c:pt idx="12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52-4718-BF04-C7AC0DA158FB}"/>
            </c:ext>
          </c:extLst>
        </c:ser>
        <c:ser>
          <c:idx val="1"/>
          <c:order val="1"/>
          <c:tx>
            <c:strRef>
              <c:f>'Data 1'!$E$2</c:f>
              <c:strCache>
                <c:ptCount val="1"/>
                <c:pt idx="0">
                  <c:v>Baleares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CFD-402C-9A0E-707963CF43D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CFD-402C-9A0E-707963CF43D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CFD-402C-9A0E-707963CF43D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CFD-402C-9A0E-707963CF43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CFD-402C-9A0E-707963CF43D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CFD-402C-9A0E-707963CF43D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CFD-402C-9A0E-707963CF43D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CFD-402C-9A0E-707963CF43D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CFD-402C-9A0E-707963CF43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CFD-402C-9A0E-707963CF43D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FD-402C-9A0E-707963CF43D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FD-402C-9A0E-707963CF43DD}"/>
                </c:ext>
              </c:extLst>
            </c:dLbl>
            <c:dLbl>
              <c:idx val="12"/>
              <c:layout>
                <c:manualLayout>
                  <c:x val="-1.7227248229787031E-3"/>
                  <c:y val="-7.0617115757045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47-4522-AFD5-5B4D6A28F24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1'!$A$4:$A$16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1'!$E$4:$E$16</c:f>
              <c:numCache>
                <c:formatCode>#,##0.0;\(#,##0.0\)</c:formatCode>
                <c:ptCount val="13"/>
                <c:pt idx="0">
                  <c:v>98.35</c:v>
                </c:pt>
                <c:pt idx="1">
                  <c:v>96.98</c:v>
                </c:pt>
                <c:pt idx="2">
                  <c:v>93.55</c:v>
                </c:pt>
                <c:pt idx="3">
                  <c:v>97.73</c:v>
                </c:pt>
                <c:pt idx="4">
                  <c:v>99.02</c:v>
                </c:pt>
                <c:pt idx="5">
                  <c:v>98.87</c:v>
                </c:pt>
                <c:pt idx="6">
                  <c:v>97.68</c:v>
                </c:pt>
                <c:pt idx="7">
                  <c:v>97.35</c:v>
                </c:pt>
                <c:pt idx="8">
                  <c:v>95.7</c:v>
                </c:pt>
                <c:pt idx="9">
                  <c:v>96.93</c:v>
                </c:pt>
                <c:pt idx="10">
                  <c:v>98.23</c:v>
                </c:pt>
                <c:pt idx="11">
                  <c:v>98.26</c:v>
                </c:pt>
                <c:pt idx="12">
                  <c:v>97.46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52-4718-BF04-C7AC0DA158FB}"/>
            </c:ext>
          </c:extLst>
        </c:ser>
        <c:ser>
          <c:idx val="2"/>
          <c:order val="2"/>
          <c:tx>
            <c:strRef>
              <c:f>'Data 1'!$F$2</c:f>
              <c:strCache>
                <c:ptCount val="1"/>
                <c:pt idx="0">
                  <c:v>Canarias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CFD-402C-9A0E-707963CF43D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CFD-402C-9A0E-707963CF43D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CFD-402C-9A0E-707963CF43D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CFD-402C-9A0E-707963CF43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FD-402C-9A0E-707963CF43D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CFD-402C-9A0E-707963CF43D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FD-402C-9A0E-707963CF43D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FD-402C-9A0E-707963CF43D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FD-402C-9A0E-707963CF43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FD-402C-9A0E-707963CF43D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FD-402C-9A0E-707963CF43D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FD-402C-9A0E-707963CF43DD}"/>
                </c:ext>
              </c:extLst>
            </c:dLbl>
            <c:dLbl>
              <c:idx val="12"/>
              <c:layout>
                <c:manualLayout>
                  <c:x val="-1.8042399639152007E-3"/>
                  <c:y val="3.926706318476280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s-ES" sz="1000" b="1" i="0" u="none" strike="noStrike" kern="1200" baseline="0">
                      <a:solidFill>
                        <a:schemeClr val="accent3"/>
                      </a:solidFill>
                      <a:latin typeface="Arial" panose="020B0604020202020204" pitchFamily="34" charset="0"/>
                      <a:ea typeface="Calibri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52-4718-BF04-C7AC0DA158F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000" b="1" i="0" u="none" strike="noStrike" kern="1200" baseline="0">
                    <a:solidFill>
                      <a:srgbClr val="00B05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1'!$A$4:$A$16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1'!$F$4:$F$16</c:f>
              <c:numCache>
                <c:formatCode>#,##0.0;\(#,##0.0\)</c:formatCode>
                <c:ptCount val="13"/>
                <c:pt idx="0">
                  <c:v>98.39</c:v>
                </c:pt>
                <c:pt idx="1">
                  <c:v>97.85</c:v>
                </c:pt>
                <c:pt idx="2">
                  <c:v>98.13</c:v>
                </c:pt>
                <c:pt idx="3">
                  <c:v>98.58</c:v>
                </c:pt>
                <c:pt idx="4">
                  <c:v>99.37</c:v>
                </c:pt>
                <c:pt idx="5">
                  <c:v>99.14</c:v>
                </c:pt>
                <c:pt idx="6">
                  <c:v>98.18</c:v>
                </c:pt>
                <c:pt idx="7">
                  <c:v>98.63</c:v>
                </c:pt>
                <c:pt idx="8">
                  <c:v>98.23</c:v>
                </c:pt>
                <c:pt idx="9">
                  <c:v>97.92</c:v>
                </c:pt>
                <c:pt idx="10">
                  <c:v>97.53</c:v>
                </c:pt>
                <c:pt idx="11">
                  <c:v>98.23</c:v>
                </c:pt>
                <c:pt idx="12">
                  <c:v>97.59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52-4718-BF04-C7AC0DA15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52664"/>
        <c:axId val="486551880"/>
      </c:lineChart>
      <c:catAx>
        <c:axId val="486552664"/>
        <c:scaling>
          <c:orientation val="minMax"/>
        </c:scaling>
        <c:delete val="0"/>
        <c:axPos val="b"/>
        <c:numFmt formatCode="[$-C0A]mmm\-yy;@" sourceLinked="0"/>
        <c:majorTickMark val="out"/>
        <c:minorTickMark val="none"/>
        <c:tickLblPos val="nextTo"/>
        <c:spPr>
          <a:ln>
            <a:solidFill>
              <a:srgbClr val="004563"/>
            </a:solidFill>
            <a:prstDash val="sysDot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86551880"/>
        <c:crosses val="autoZero"/>
        <c:auto val="1"/>
        <c:lblAlgn val="ctr"/>
        <c:lblOffset val="100"/>
        <c:noMultiLvlLbl val="1"/>
      </c:catAx>
      <c:valAx>
        <c:axId val="486551880"/>
        <c:scaling>
          <c:orientation val="minMax"/>
          <c:max val="100"/>
          <c:min val="93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rgbClr val="004563"/>
                    </a:solidFill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4.6910239061795221E-2"/>
              <c:y val="4.1897209396390682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  <a:prstDash val="sysDot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86552664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4043017626856185"/>
          <c:y val="6.1112059764477693E-2"/>
          <c:w val="0.45147624476575071"/>
          <c:h val="6.4517972494679651E-2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3175">
      <a:noFill/>
    </a:ln>
  </c:spPr>
  <c:txPr>
    <a:bodyPr/>
    <a:lstStyle/>
    <a:p>
      <a:pPr>
        <a:defRPr sz="1000" b="0" i="0" u="none" strike="noStrike" baseline="0">
          <a:solidFill>
            <a:srgbClr val="80808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7619</xdr:colOff>
      <xdr:row>3</xdr:row>
      <xdr:rowOff>26670</xdr:rowOff>
    </xdr:from>
    <xdr:to>
      <xdr:col>4</xdr:col>
      <xdr:colOff>6380369</xdr:colOff>
      <xdr:row>3</xdr:row>
      <xdr:rowOff>26670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98119" y="493395"/>
          <a:ext cx="778245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16510</xdr:colOff>
      <xdr:row>5</xdr:row>
      <xdr:rowOff>38098</xdr:rowOff>
    </xdr:from>
    <xdr:to>
      <xdr:col>2</xdr:col>
      <xdr:colOff>1060510</xdr:colOff>
      <xdr:row>10</xdr:row>
      <xdr:rowOff>95249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grayscl/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" y="866773"/>
          <a:ext cx="1044000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</xdr:row>
      <xdr:rowOff>123825</xdr:rowOff>
    </xdr:from>
    <xdr:to>
      <xdr:col>4</xdr:col>
      <xdr:colOff>380999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BFC223-E9C3-4CB1-9840-228BC8FD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15873</xdr:colOff>
      <xdr:row>3</xdr:row>
      <xdr:rowOff>34925</xdr:rowOff>
    </xdr:from>
    <xdr:to>
      <xdr:col>10</xdr:col>
      <xdr:colOff>398073</xdr:colOff>
      <xdr:row>3</xdr:row>
      <xdr:rowOff>34925</xdr:rowOff>
    </xdr:to>
    <xdr:sp macro="" textlink="">
      <xdr:nvSpPr>
        <xdr:cNvPr id="5975588" name="Line 3">
          <a:extLst>
            <a:ext uri="{FF2B5EF4-FFF2-40B4-BE49-F238E27FC236}">
              <a16:creationId xmlns:a16="http://schemas.microsoft.com/office/drawing/2014/main" id="{00000000-0008-0000-0100-0000242E5B00}"/>
            </a:ext>
          </a:extLst>
        </xdr:cNvPr>
        <xdr:cNvSpPr>
          <a:spLocks noChangeShapeType="1"/>
        </xdr:cNvSpPr>
      </xdr:nvSpPr>
      <xdr:spPr bwMode="auto">
        <a:xfrm flipH="1">
          <a:off x="200023" y="495300"/>
          <a:ext cx="7164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1</xdr:row>
      <xdr:rowOff>133350</xdr:rowOff>
    </xdr:from>
    <xdr:to>
      <xdr:col>4</xdr:col>
      <xdr:colOff>149224</xdr:colOff>
      <xdr:row>2</xdr:row>
      <xdr:rowOff>90799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323ED2-BF20-44F1-B67E-84374054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9525</xdr:colOff>
      <xdr:row>3</xdr:row>
      <xdr:rowOff>28575</xdr:rowOff>
    </xdr:from>
    <xdr:to>
      <xdr:col>4</xdr:col>
      <xdr:colOff>7043760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H="1">
          <a:off x="200025" y="495300"/>
          <a:ext cx="870111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0</xdr:rowOff>
    </xdr:from>
    <xdr:to>
      <xdr:col>5</xdr:col>
      <xdr:colOff>0</xdr:colOff>
      <xdr:row>23</xdr:row>
      <xdr:rowOff>140971</xdr:rowOff>
    </xdr:to>
    <xdr:graphicFrame macro="">
      <xdr:nvGraphicFramePr>
        <xdr:cNvPr id="4" name="6 Gráfic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123825</xdr:rowOff>
    </xdr:from>
    <xdr:to>
      <xdr:col>4</xdr:col>
      <xdr:colOff>114299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1E4DD1-400B-47A7-B4B7-BA2A87FD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6348</xdr:colOff>
      <xdr:row>3</xdr:row>
      <xdr:rowOff>9525</xdr:rowOff>
    </xdr:from>
    <xdr:to>
      <xdr:col>4</xdr:col>
      <xdr:colOff>1074973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180973" y="447675"/>
          <a:ext cx="6228000" cy="1905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38100</xdr:colOff>
      <xdr:row>1</xdr:row>
      <xdr:rowOff>76200</xdr:rowOff>
    </xdr:from>
    <xdr:to>
      <xdr:col>2</xdr:col>
      <xdr:colOff>219074</xdr:colOff>
      <xdr:row>2</xdr:row>
      <xdr:rowOff>27299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2E706A-82FD-4221-AA6A-515A481C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57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B1:O11"/>
  <sheetViews>
    <sheetView showGridLines="0" showRowColHeaders="0" tabSelected="1" showOutlineSymbols="0" zoomScaleNormal="100" workbookViewId="0">
      <selection activeCell="N22" sqref="N22"/>
    </sheetView>
  </sheetViews>
  <sheetFormatPr baseColWidth="10" defaultColWidth="11.42578125" defaultRowHeight="12.75"/>
  <cols>
    <col min="1" max="1" width="0.28515625" style="64" customWidth="1"/>
    <col min="2" max="2" width="2.7109375" style="64" customWidth="1"/>
    <col min="3" max="3" width="16.42578125" style="64" customWidth="1"/>
    <col min="4" max="4" width="4.7109375" style="64" customWidth="1"/>
    <col min="5" max="5" width="95.7109375" style="64" customWidth="1"/>
    <col min="6" max="16384" width="11.42578125" style="64"/>
  </cols>
  <sheetData>
    <row r="1" spans="2:15" ht="0.75" customHeight="1"/>
    <row r="2" spans="2:15" ht="21" customHeight="1">
      <c r="B2" s="64" t="s">
        <v>28</v>
      </c>
      <c r="C2" s="65"/>
      <c r="D2" s="65"/>
      <c r="E2" s="66" t="s">
        <v>14</v>
      </c>
    </row>
    <row r="3" spans="2:15" ht="15" customHeight="1">
      <c r="C3" s="65"/>
      <c r="D3" s="65"/>
      <c r="E3" s="67" t="str">
        <f>'T1'!K3</f>
        <v>Septiembre 2026</v>
      </c>
    </row>
    <row r="4" spans="2:15" s="69" customFormat="1" ht="20.25" customHeight="1">
      <c r="B4" s="68"/>
      <c r="C4" s="43" t="s">
        <v>11</v>
      </c>
    </row>
    <row r="5" spans="2:15" s="69" customFormat="1" ht="8.25" customHeight="1">
      <c r="B5" s="68"/>
      <c r="C5" s="70"/>
    </row>
    <row r="6" spans="2:15" s="69" customFormat="1" ht="3" customHeight="1">
      <c r="B6" s="68"/>
      <c r="C6" s="70"/>
    </row>
    <row r="7" spans="2:15" s="69" customFormat="1" ht="7.5" customHeight="1">
      <c r="B7" s="68"/>
      <c r="C7" s="71"/>
      <c r="D7" s="72"/>
      <c r="E7" s="72"/>
    </row>
    <row r="8" spans="2:15" ht="12.6" customHeight="1">
      <c r="D8" s="73" t="s">
        <v>29</v>
      </c>
      <c r="E8" s="74" t="str">
        <f>'T1'!C7</f>
        <v>Instalaciones de la red de transporte en España</v>
      </c>
    </row>
    <row r="9" spans="2:15" s="69" customFormat="1" ht="12.6" customHeight="1">
      <c r="B9" s="68"/>
      <c r="C9" s="75"/>
      <c r="D9" s="73" t="s">
        <v>29</v>
      </c>
      <c r="E9" s="74" t="str">
        <f>'T2'!C7</f>
        <v>Evolución del índice de disponibilidad de la red de transporte</v>
      </c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2:15" s="69" customFormat="1" ht="12.6" customHeight="1">
      <c r="B10" s="68"/>
      <c r="C10" s="75"/>
      <c r="D10" s="73" t="s">
        <v>29</v>
      </c>
      <c r="E10" s="74" t="str">
        <f>'T3'!B7</f>
        <v>Energía no suministrada (ENS) y tiempo de interrupción medio (TIM)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2:15" s="69" customFormat="1" ht="7.5" customHeight="1">
      <c r="B11" s="68"/>
      <c r="C11" s="71"/>
      <c r="D11" s="72"/>
      <c r="E11" s="72"/>
    </row>
  </sheetData>
  <hyperlinks>
    <hyperlink ref="E8" location="'T1'!A1" display="'T1'!A1" xr:uid="{00000000-0004-0000-0000-000000000000}"/>
    <hyperlink ref="E9" location="'T2'!A1" display="'T2'!A1" xr:uid="{00000000-0004-0000-0000-000001000000}"/>
    <hyperlink ref="E10" location="'T3'!A1" display="'T3'!A1" xr:uid="{00000000-0004-0000-0000-000002000000}"/>
  </hyperlinks>
  <printOptions horizontalCentered="1" verticalCentered="1"/>
  <pageMargins left="0.39370078740157483" right="0.78740157480314965" top="0.39370078740157483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5">
    <pageSetUpPr autoPageBreaks="0"/>
  </sheetPr>
  <dimension ref="A1:R44"/>
  <sheetViews>
    <sheetView showGridLines="0" showRowColHeaders="0" showOutlineSymbols="0" zoomScaleNormal="100" workbookViewId="0">
      <selection activeCell="F22" sqref="F22"/>
    </sheetView>
  </sheetViews>
  <sheetFormatPr baseColWidth="10" defaultColWidth="11.42578125" defaultRowHeight="12.75"/>
  <cols>
    <col min="1" max="1" width="0.28515625" style="2" customWidth="1"/>
    <col min="2" max="2" width="2.7109375" style="2" customWidth="1"/>
    <col min="3" max="3" width="23.7109375" style="2" customWidth="1"/>
    <col min="4" max="4" width="1.28515625" style="2" customWidth="1"/>
    <col min="5" max="5" width="27.7109375" style="13" customWidth="1"/>
    <col min="6" max="6" width="10.7109375" style="13" customWidth="1"/>
    <col min="7" max="7" width="6.28515625" style="13" customWidth="1"/>
    <col min="8" max="11" width="10.7109375" style="13" customWidth="1"/>
    <col min="12" max="16384" width="11.42578125" style="13"/>
  </cols>
  <sheetData>
    <row r="1" spans="1:18" s="2" customFormat="1" ht="0.75" customHeight="1"/>
    <row r="2" spans="1:18" s="2" customFormat="1" ht="21" customHeight="1">
      <c r="E2" s="3"/>
      <c r="K2" s="1" t="s">
        <v>14</v>
      </c>
      <c r="R2" s="14"/>
    </row>
    <row r="3" spans="1:18" s="2" customFormat="1" ht="15" customHeight="1">
      <c r="F3" s="23"/>
      <c r="G3" s="23"/>
      <c r="H3" s="23"/>
      <c r="K3" s="42" t="str">
        <f>'Data 1'!B16</f>
        <v>Septiembre 2026</v>
      </c>
      <c r="R3" s="14"/>
    </row>
    <row r="4" spans="1:18" s="4" customFormat="1" ht="20.25" customHeight="1">
      <c r="B4" s="5"/>
      <c r="C4" s="43" t="s">
        <v>11</v>
      </c>
    </row>
    <row r="5" spans="1:18" s="4" customFormat="1" ht="12.6" customHeight="1">
      <c r="B5" s="5"/>
      <c r="C5" s="6"/>
      <c r="G5" s="24"/>
      <c r="H5" s="24"/>
      <c r="I5" s="24"/>
      <c r="J5" s="24"/>
      <c r="K5" s="24"/>
    </row>
    <row r="6" spans="1:18" s="4" customFormat="1" ht="12.6" customHeight="1">
      <c r="B6" s="5"/>
      <c r="C6" s="7"/>
      <c r="D6" s="15"/>
      <c r="E6" s="15"/>
      <c r="G6" s="24"/>
      <c r="H6" s="24"/>
      <c r="I6" s="24"/>
      <c r="J6" s="24"/>
      <c r="K6" s="24"/>
    </row>
    <row r="7" spans="1:18" ht="12.75" customHeight="1">
      <c r="A7" s="4"/>
      <c r="B7" s="5"/>
      <c r="C7" s="92" t="s">
        <v>12</v>
      </c>
      <c r="D7" s="15"/>
      <c r="E7" s="25"/>
      <c r="F7" s="26" t="s">
        <v>3</v>
      </c>
      <c r="G7" s="10"/>
      <c r="H7" s="90" t="s">
        <v>4</v>
      </c>
      <c r="I7" s="90"/>
      <c r="J7" s="90"/>
      <c r="K7" s="27"/>
    </row>
    <row r="8" spans="1:18" ht="12.75" customHeight="1">
      <c r="A8" s="4"/>
      <c r="B8" s="5"/>
      <c r="C8" s="92"/>
      <c r="D8" s="15"/>
      <c r="E8" s="25"/>
      <c r="F8" s="27" t="s">
        <v>5</v>
      </c>
      <c r="G8" s="9"/>
      <c r="H8" s="27" t="s">
        <v>5</v>
      </c>
      <c r="I8" s="27" t="s">
        <v>1</v>
      </c>
      <c r="J8" s="27" t="s">
        <v>2</v>
      </c>
      <c r="K8" s="27" t="s">
        <v>0</v>
      </c>
    </row>
    <row r="9" spans="1:18" ht="12.75" customHeight="1">
      <c r="A9" s="4"/>
      <c r="B9" s="5"/>
      <c r="C9" s="61"/>
      <c r="D9" s="15"/>
      <c r="E9" s="34" t="s">
        <v>6</v>
      </c>
      <c r="F9" s="35">
        <f>SUM(F10:F12)</f>
        <v>22316.878999999994</v>
      </c>
      <c r="G9" s="35"/>
      <c r="H9" s="35">
        <f>SUM(H10:H12)</f>
        <v>19979.994710000003</v>
      </c>
      <c r="I9" s="35">
        <f>SUM(I10:I12)</f>
        <v>2016.825</v>
      </c>
      <c r="J9" s="35">
        <f>SUM(J10:J12)</f>
        <v>1889.3420000000001</v>
      </c>
      <c r="K9" s="35">
        <f>SUM(F9,H9:J9)</f>
        <v>46203.040709999994</v>
      </c>
      <c r="L9" s="28"/>
      <c r="M9" s="28"/>
      <c r="N9" s="28"/>
      <c r="O9" s="28"/>
      <c r="P9" s="28"/>
      <c r="Q9" s="28"/>
    </row>
    <row r="10" spans="1:18" ht="12.75" customHeight="1">
      <c r="A10" s="4"/>
      <c r="B10" s="5"/>
      <c r="C10" s="61"/>
      <c r="D10" s="15"/>
      <c r="E10" s="36" t="s">
        <v>7</v>
      </c>
      <c r="F10" s="37">
        <v>22199.672999999995</v>
      </c>
      <c r="G10" s="37"/>
      <c r="H10" s="37">
        <v>19001.643710000004</v>
      </c>
      <c r="I10" s="37">
        <v>1141.9110000000001</v>
      </c>
      <c r="J10" s="37">
        <v>1390.971</v>
      </c>
      <c r="K10" s="37">
        <f>SUM(F10,H10:J10)</f>
        <v>43734.198709999997</v>
      </c>
      <c r="L10" s="28"/>
      <c r="M10" s="28"/>
      <c r="N10" s="28"/>
      <c r="O10" s="28"/>
      <c r="P10" s="28"/>
      <c r="Q10" s="28"/>
    </row>
    <row r="11" spans="1:18" ht="12.75" customHeight="1">
      <c r="A11" s="4"/>
      <c r="B11" s="5"/>
      <c r="C11" s="61"/>
      <c r="D11" s="15"/>
      <c r="E11" s="36" t="s">
        <v>8</v>
      </c>
      <c r="F11" s="37">
        <v>28.85</v>
      </c>
      <c r="G11" s="37"/>
      <c r="H11" s="37">
        <v>373.8</v>
      </c>
      <c r="I11" s="37">
        <v>635.88799999999992</v>
      </c>
      <c r="J11" s="37">
        <v>129.40299999999999</v>
      </c>
      <c r="K11" s="37">
        <f>SUM(F11,H11:J11)</f>
        <v>1167.941</v>
      </c>
      <c r="L11" s="28"/>
      <c r="M11" s="28"/>
      <c r="N11" s="28"/>
      <c r="O11" s="28"/>
      <c r="P11" s="28"/>
      <c r="Q11" s="28"/>
      <c r="R11" s="12"/>
    </row>
    <row r="12" spans="1:18" ht="13.5" customHeight="1">
      <c r="A12" s="4"/>
      <c r="B12" s="5"/>
      <c r="C12" s="8"/>
      <c r="D12" s="15"/>
      <c r="E12" s="48" t="s">
        <v>9</v>
      </c>
      <c r="F12" s="49">
        <v>88.355999999999995</v>
      </c>
      <c r="G12" s="49"/>
      <c r="H12" s="49">
        <v>604.55100000000004</v>
      </c>
      <c r="I12" s="49">
        <v>239.02599999999998</v>
      </c>
      <c r="J12" s="49">
        <v>368.96800000000007</v>
      </c>
      <c r="K12" s="49">
        <f>SUM(F12,H12:J12)</f>
        <v>1300.9010000000001</v>
      </c>
      <c r="L12" s="28"/>
      <c r="M12" s="28"/>
      <c r="N12" s="28"/>
      <c r="O12" s="28"/>
      <c r="P12" s="28"/>
      <c r="Q12" s="28"/>
    </row>
    <row r="13" spans="1:18" ht="13.5" customHeight="1">
      <c r="A13" s="4"/>
      <c r="B13" s="5"/>
      <c r="C13" s="8"/>
      <c r="D13" s="15"/>
      <c r="E13" s="38" t="s">
        <v>21</v>
      </c>
      <c r="F13" s="39">
        <v>1866</v>
      </c>
      <c r="G13" s="39"/>
      <c r="H13" s="39">
        <v>3551</v>
      </c>
      <c r="I13" s="39">
        <v>736</v>
      </c>
      <c r="J13" s="39">
        <v>768</v>
      </c>
      <c r="K13" s="39">
        <f>SUM(F13:J13)</f>
        <v>6921</v>
      </c>
      <c r="L13" s="28"/>
      <c r="M13" s="28"/>
      <c r="N13" s="28"/>
      <c r="O13" s="28"/>
      <c r="P13" s="28"/>
      <c r="Q13" s="28"/>
    </row>
    <row r="14" spans="1:18" ht="12.75" customHeight="1">
      <c r="A14" s="4"/>
      <c r="B14" s="5"/>
      <c r="C14" s="7"/>
      <c r="D14" s="15"/>
      <c r="E14" s="34" t="s">
        <v>10</v>
      </c>
      <c r="F14" s="35">
        <v>88315</v>
      </c>
      <c r="G14" s="35"/>
      <c r="H14" s="35">
        <v>2113</v>
      </c>
      <c r="I14" s="35">
        <v>4478</v>
      </c>
      <c r="J14" s="35">
        <v>4665</v>
      </c>
      <c r="K14" s="35">
        <f>SUM(F14,H14:J14)</f>
        <v>99571</v>
      </c>
      <c r="L14" s="28"/>
      <c r="M14" s="28"/>
      <c r="N14" s="28"/>
      <c r="O14" s="28"/>
      <c r="P14" s="28"/>
      <c r="Q14" s="28"/>
    </row>
    <row r="15" spans="1:18" ht="12.75" customHeight="1">
      <c r="A15" s="4"/>
      <c r="B15" s="5"/>
      <c r="C15" s="7"/>
      <c r="D15" s="15"/>
      <c r="E15" s="48" t="s">
        <v>19</v>
      </c>
      <c r="F15" s="49">
        <v>161</v>
      </c>
      <c r="G15" s="49"/>
      <c r="H15" s="49">
        <v>6</v>
      </c>
      <c r="I15" s="49">
        <v>45</v>
      </c>
      <c r="J15" s="49">
        <v>42</v>
      </c>
      <c r="K15" s="49">
        <f>SUM(F15,H15:J15)</f>
        <v>254</v>
      </c>
      <c r="L15" s="28"/>
      <c r="M15" s="28"/>
      <c r="N15" s="28"/>
      <c r="O15" s="28"/>
      <c r="P15" s="28"/>
      <c r="Q15" s="28"/>
    </row>
    <row r="16" spans="1:18" ht="12.75" customHeight="1">
      <c r="A16" s="4"/>
      <c r="B16" s="5"/>
      <c r="C16" s="7"/>
      <c r="D16" s="15"/>
      <c r="E16" s="34" t="s">
        <v>22</v>
      </c>
      <c r="F16" s="35">
        <v>12500</v>
      </c>
      <c r="G16" s="35"/>
      <c r="H16" s="35">
        <v>4102</v>
      </c>
      <c r="I16" s="35">
        <v>496</v>
      </c>
      <c r="J16" s="35">
        <v>72</v>
      </c>
      <c r="K16" s="35">
        <f>SUM(F16:J16)</f>
        <v>17170</v>
      </c>
      <c r="L16" s="28"/>
      <c r="M16" s="28"/>
      <c r="N16" s="28"/>
      <c r="O16" s="28"/>
      <c r="P16" s="28"/>
      <c r="Q16" s="28"/>
    </row>
    <row r="17" spans="1:17" ht="12.75" customHeight="1">
      <c r="A17" s="4"/>
      <c r="B17" s="5"/>
      <c r="C17" s="7"/>
      <c r="D17" s="15"/>
      <c r="E17" s="48" t="s">
        <v>19</v>
      </c>
      <c r="F17" s="49">
        <v>85</v>
      </c>
      <c r="G17" s="49"/>
      <c r="H17" s="49">
        <v>66</v>
      </c>
      <c r="I17" s="49">
        <v>28</v>
      </c>
      <c r="J17" s="49">
        <v>11</v>
      </c>
      <c r="K17" s="49">
        <f>SUM(F17:J17)</f>
        <v>190</v>
      </c>
      <c r="L17" s="28"/>
      <c r="M17" s="28"/>
      <c r="N17" s="28"/>
      <c r="O17" s="28"/>
      <c r="P17" s="28"/>
      <c r="Q17" s="28"/>
    </row>
    <row r="18" spans="1:17" ht="12.75" customHeight="1">
      <c r="A18" s="4"/>
      <c r="B18" s="5"/>
      <c r="C18" s="7"/>
      <c r="D18" s="15"/>
      <c r="E18" s="34" t="s">
        <v>20</v>
      </c>
      <c r="F18" s="35">
        <v>100</v>
      </c>
      <c r="G18" s="35"/>
      <c r="H18" s="35">
        <v>1200</v>
      </c>
      <c r="I18" s="35">
        <v>0</v>
      </c>
      <c r="J18" s="35">
        <v>0</v>
      </c>
      <c r="K18" s="35">
        <f>SUM(F18:J18)</f>
        <v>1300</v>
      </c>
      <c r="L18" s="28"/>
      <c r="M18" s="28"/>
      <c r="N18" s="28"/>
      <c r="O18" s="28"/>
      <c r="P18" s="28"/>
      <c r="Q18" s="28"/>
    </row>
    <row r="19" spans="1:17" ht="12.75" customHeight="1">
      <c r="A19" s="4"/>
      <c r="B19" s="5"/>
      <c r="C19" s="7"/>
      <c r="D19" s="15"/>
      <c r="E19" s="48" t="s">
        <v>19</v>
      </c>
      <c r="F19" s="49">
        <v>1</v>
      </c>
      <c r="G19" s="49"/>
      <c r="H19" s="49">
        <v>12</v>
      </c>
      <c r="I19" s="49">
        <v>0</v>
      </c>
      <c r="J19" s="49">
        <v>0</v>
      </c>
      <c r="K19" s="49">
        <f>SUM(F19:J19)</f>
        <v>13</v>
      </c>
      <c r="L19" s="28"/>
      <c r="M19" s="28"/>
      <c r="N19" s="28"/>
      <c r="O19" s="28"/>
      <c r="P19" s="28"/>
      <c r="Q19" s="28"/>
    </row>
    <row r="20" spans="1:17" ht="12.75" customHeight="1">
      <c r="A20" s="4"/>
      <c r="B20" s="5"/>
      <c r="C20" s="7"/>
      <c r="D20" s="15"/>
      <c r="E20" s="34" t="s">
        <v>47</v>
      </c>
      <c r="F20" s="35">
        <v>150</v>
      </c>
      <c r="G20" s="35"/>
      <c r="H20" s="35">
        <v>450</v>
      </c>
      <c r="I20" s="35">
        <v>100</v>
      </c>
      <c r="J20" s="35">
        <v>25</v>
      </c>
      <c r="K20" s="35">
        <f t="shared" ref="K20:K21" si="0">SUM(F20:J20)</f>
        <v>725</v>
      </c>
      <c r="L20" s="28"/>
      <c r="M20" s="28"/>
      <c r="N20" s="28"/>
      <c r="O20" s="28"/>
      <c r="P20" s="28"/>
      <c r="Q20" s="28"/>
    </row>
    <row r="21" spans="1:17" ht="12.75" customHeight="1">
      <c r="A21" s="4"/>
      <c r="B21" s="5"/>
      <c r="C21" s="7"/>
      <c r="D21" s="15"/>
      <c r="E21" s="48" t="s">
        <v>19</v>
      </c>
      <c r="F21" s="49">
        <v>1</v>
      </c>
      <c r="G21" s="49"/>
      <c r="H21" s="49">
        <v>3</v>
      </c>
      <c r="I21" s="49">
        <v>1</v>
      </c>
      <c r="J21" s="49">
        <v>1</v>
      </c>
      <c r="K21" s="49">
        <f t="shared" si="0"/>
        <v>6</v>
      </c>
      <c r="L21" s="28"/>
      <c r="M21" s="28"/>
      <c r="N21" s="28"/>
      <c r="O21" s="28"/>
      <c r="P21" s="28"/>
      <c r="Q21" s="28"/>
    </row>
    <row r="22" spans="1:17" ht="12.75" customHeight="1">
      <c r="A22" s="4"/>
      <c r="B22" s="5"/>
      <c r="C22" s="7"/>
      <c r="D22" s="15"/>
      <c r="E22" s="38" t="s">
        <v>42</v>
      </c>
      <c r="F22" s="39">
        <v>2</v>
      </c>
      <c r="G22" s="39"/>
      <c r="H22" s="39">
        <v>13</v>
      </c>
      <c r="I22" s="39">
        <v>8</v>
      </c>
      <c r="J22" s="39">
        <v>10</v>
      </c>
      <c r="K22" s="39">
        <f>SUM(F22:J22)</f>
        <v>33</v>
      </c>
      <c r="L22" s="28"/>
      <c r="M22" s="28"/>
      <c r="N22" s="28"/>
      <c r="O22" s="28"/>
      <c r="P22" s="28"/>
      <c r="Q22" s="28"/>
    </row>
    <row r="23" spans="1:17" ht="21" customHeight="1">
      <c r="E23" s="91" t="s">
        <v>56</v>
      </c>
      <c r="F23" s="91"/>
      <c r="G23" s="91"/>
      <c r="H23" s="91"/>
      <c r="I23" s="91"/>
      <c r="J23" s="91"/>
      <c r="K23" s="91"/>
    </row>
    <row r="24" spans="1:17" ht="11.25" customHeight="1">
      <c r="C24" s="13"/>
      <c r="E24" s="93" t="s">
        <v>30</v>
      </c>
      <c r="F24" s="93"/>
      <c r="G24" s="93"/>
      <c r="H24" s="93"/>
      <c r="I24" s="93"/>
      <c r="J24" s="93"/>
      <c r="K24" s="93"/>
      <c r="M24" s="28"/>
    </row>
    <row r="25" spans="1:17" ht="11.25" customHeight="1">
      <c r="C25" s="13"/>
      <c r="E25" s="84" t="s">
        <v>44</v>
      </c>
      <c r="F25" s="84"/>
      <c r="G25" s="85"/>
      <c r="H25" s="85"/>
      <c r="I25" s="85"/>
      <c r="J25" s="85"/>
      <c r="K25" s="85"/>
      <c r="M25" s="16"/>
    </row>
    <row r="26" spans="1:17" ht="12.75" customHeight="1">
      <c r="C26" s="13"/>
    </row>
    <row r="27" spans="1:17" ht="12.75" customHeight="1">
      <c r="C27" s="13"/>
      <c r="F27" s="6"/>
      <c r="G27" s="30"/>
      <c r="H27" s="30"/>
      <c r="I27" s="30"/>
      <c r="J27" s="30"/>
      <c r="K27" s="30"/>
    </row>
    <row r="28" spans="1:17" ht="12.75" customHeight="1"/>
    <row r="29" spans="1:17" ht="12.75" customHeight="1">
      <c r="F29" s="11"/>
      <c r="G29" s="30"/>
      <c r="H29" s="30"/>
      <c r="I29" s="30"/>
      <c r="J29" s="30"/>
      <c r="K29" s="30"/>
    </row>
    <row r="30" spans="1:17" ht="12.75" customHeight="1">
      <c r="F30" s="11"/>
      <c r="G30" s="30"/>
      <c r="H30" s="30"/>
      <c r="I30" s="30"/>
      <c r="J30" s="30"/>
      <c r="K30" s="30"/>
    </row>
    <row r="31" spans="1:17" ht="12.75" customHeight="1">
      <c r="F31" s="6"/>
      <c r="G31" s="31"/>
      <c r="H31" s="31"/>
      <c r="I31" s="31"/>
      <c r="J31" s="31"/>
      <c r="K31" s="31"/>
    </row>
    <row r="32" spans="1:17" ht="12.75" customHeight="1">
      <c r="G32" s="16"/>
      <c r="H32" s="16"/>
      <c r="I32" s="16"/>
      <c r="J32" s="16"/>
      <c r="K32" s="16"/>
    </row>
    <row r="33" spans="5:11" ht="12.75" customHeight="1">
      <c r="F33" s="6"/>
      <c r="G33" s="30"/>
      <c r="H33" s="30"/>
      <c r="I33" s="30"/>
      <c r="J33" s="30"/>
      <c r="K33" s="30"/>
    </row>
    <row r="34" spans="5:11" ht="12.75" customHeight="1"/>
    <row r="35" spans="5:11" ht="12.75" customHeight="1">
      <c r="E35" s="11"/>
      <c r="F35" s="11"/>
      <c r="G35" s="30"/>
      <c r="H35" s="30"/>
      <c r="I35" s="30"/>
      <c r="J35" s="30"/>
      <c r="K35" s="30"/>
    </row>
    <row r="36" spans="5:11" ht="12.75" customHeight="1">
      <c r="F36" s="11"/>
      <c r="G36" s="30"/>
      <c r="H36" s="30"/>
      <c r="I36" s="30"/>
      <c r="J36" s="30"/>
      <c r="K36" s="30"/>
    </row>
    <row r="37" spans="5:11" ht="12.75" customHeight="1">
      <c r="F37" s="6"/>
      <c r="G37" s="30"/>
      <c r="H37" s="30"/>
      <c r="I37" s="30"/>
      <c r="J37" s="30"/>
      <c r="K37" s="30"/>
    </row>
    <row r="38" spans="5:11" ht="12.75" customHeight="1"/>
    <row r="39" spans="5:11" ht="12.75" customHeight="1">
      <c r="G39" s="29"/>
      <c r="H39" s="29"/>
      <c r="I39" s="29"/>
      <c r="J39" s="29"/>
      <c r="K39" s="29"/>
    </row>
    <row r="40" spans="5:11" ht="12.75" customHeight="1"/>
    <row r="41" spans="5:11" ht="12.75" customHeight="1"/>
    <row r="42" spans="5:11" ht="12.75" customHeight="1"/>
    <row r="43" spans="5:11" ht="12.75" customHeight="1"/>
    <row r="44" spans="5:11" ht="12.75" customHeight="1"/>
  </sheetData>
  <mergeCells count="4">
    <mergeCell ref="H7:J7"/>
    <mergeCell ref="E23:K23"/>
    <mergeCell ref="C7:C8"/>
    <mergeCell ref="E24:K24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ignoredErrors>
    <ignoredError sqref="J9 G9 F9 H9" formulaRange="1"/>
    <ignoredError sqref="K1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pageSetUpPr autoPageBreaks="0"/>
  </sheetPr>
  <dimension ref="B1:K28"/>
  <sheetViews>
    <sheetView showGridLines="0" showRowColHeaders="0" showOutlineSymbols="0" zoomScaleNormal="100" workbookViewId="0">
      <selection activeCell="E34" sqref="E34"/>
    </sheetView>
  </sheetViews>
  <sheetFormatPr baseColWidth="10" defaultColWidth="11.42578125" defaultRowHeight="12.75"/>
  <cols>
    <col min="1" max="1" width="0.28515625" style="17" customWidth="1"/>
    <col min="2" max="2" width="2.7109375" style="17" customWidth="1"/>
    <col min="3" max="3" width="23.7109375" style="17" customWidth="1"/>
    <col min="4" max="4" width="1.28515625" style="17" customWidth="1"/>
    <col min="5" max="5" width="105.7109375" style="17" customWidth="1"/>
    <col min="6" max="16384" width="11.42578125" style="17"/>
  </cols>
  <sheetData>
    <row r="1" spans="2:11" ht="0.75" customHeight="1"/>
    <row r="2" spans="2:11" ht="21" customHeight="1">
      <c r="E2" s="1" t="s">
        <v>14</v>
      </c>
    </row>
    <row r="3" spans="2:11" ht="15" customHeight="1">
      <c r="E3" s="42" t="str">
        <f>'T1'!K3</f>
        <v>Septiembre 2026</v>
      </c>
    </row>
    <row r="4" spans="2:11" s="19" customFormat="1" ht="20.25" customHeight="1">
      <c r="B4" s="18"/>
      <c r="C4" s="43" t="s">
        <v>11</v>
      </c>
    </row>
    <row r="5" spans="2:11" s="19" customFormat="1" ht="12.6" customHeight="1">
      <c r="B5" s="18"/>
      <c r="C5" s="20"/>
    </row>
    <row r="6" spans="2:11" s="19" customFormat="1" ht="12.6" customHeight="1">
      <c r="B6" s="18"/>
      <c r="C6" s="21"/>
      <c r="D6" s="22"/>
      <c r="E6" s="22"/>
    </row>
    <row r="7" spans="2:11" s="19" customFormat="1" ht="12.75" customHeight="1">
      <c r="B7" s="18"/>
      <c r="C7" s="94" t="s">
        <v>25</v>
      </c>
      <c r="D7" s="22"/>
      <c r="E7" s="59"/>
    </row>
    <row r="8" spans="2:11" s="19" customFormat="1" ht="12.75" customHeight="1">
      <c r="B8" s="18"/>
      <c r="C8" s="94"/>
      <c r="D8" s="22"/>
      <c r="E8" s="59"/>
    </row>
    <row r="9" spans="2:11" s="19" customFormat="1" ht="12.75" customHeight="1">
      <c r="B9" s="18"/>
      <c r="C9" s="94"/>
      <c r="D9" s="22"/>
      <c r="E9" s="59"/>
    </row>
    <row r="10" spans="2:11" s="19" customFormat="1" ht="12.75" customHeight="1">
      <c r="B10" s="18"/>
      <c r="C10" s="76" t="s">
        <v>26</v>
      </c>
      <c r="D10" s="22"/>
      <c r="E10" s="59"/>
    </row>
    <row r="11" spans="2:11" s="19" customFormat="1" ht="12.75" customHeight="1">
      <c r="B11" s="18"/>
      <c r="D11" s="22"/>
      <c r="E11" s="22"/>
      <c r="G11" s="17"/>
      <c r="H11" s="17"/>
      <c r="I11" s="17"/>
      <c r="J11" s="17"/>
      <c r="K11" s="17"/>
    </row>
    <row r="12" spans="2:11" s="19" customFormat="1" ht="12.75" customHeight="1">
      <c r="B12" s="18"/>
      <c r="D12" s="41"/>
      <c r="E12" s="22"/>
    </row>
    <row r="13" spans="2:11" s="19" customFormat="1" ht="12.75" customHeight="1">
      <c r="B13" s="18"/>
      <c r="C13" s="21"/>
      <c r="D13" s="22"/>
      <c r="E13" s="22"/>
      <c r="F13" s="17"/>
    </row>
    <row r="14" spans="2:11" s="19" customFormat="1" ht="12.75" customHeight="1">
      <c r="B14" s="18"/>
      <c r="C14" s="21"/>
      <c r="D14" s="22"/>
      <c r="E14" s="22"/>
      <c r="F14" s="17"/>
    </row>
    <row r="15" spans="2:11" s="19" customFormat="1" ht="12.75" customHeight="1">
      <c r="B15" s="18"/>
      <c r="C15" s="21"/>
      <c r="D15" s="22"/>
      <c r="E15" s="22"/>
      <c r="F15" s="17"/>
    </row>
    <row r="16" spans="2:11" s="19" customFormat="1" ht="12.75" customHeight="1">
      <c r="B16" s="18"/>
      <c r="C16" s="21"/>
      <c r="D16" s="22"/>
      <c r="E16" s="22"/>
      <c r="F16" s="17"/>
    </row>
    <row r="17" spans="2:8" s="19" customFormat="1" ht="12.75" customHeight="1">
      <c r="B17" s="18"/>
      <c r="C17" s="21"/>
      <c r="D17" s="22"/>
      <c r="E17" s="22"/>
      <c r="F17" s="17"/>
    </row>
    <row r="18" spans="2:8" s="19" customFormat="1" ht="12.75" customHeight="1">
      <c r="B18" s="18"/>
      <c r="C18" s="21"/>
      <c r="D18" s="22"/>
      <c r="E18" s="22"/>
    </row>
    <row r="19" spans="2:8" s="19" customFormat="1" ht="12.75" customHeight="1">
      <c r="B19" s="18"/>
      <c r="C19" s="21"/>
      <c r="D19" s="22"/>
      <c r="E19" s="22"/>
    </row>
    <row r="20" spans="2:8" s="19" customFormat="1" ht="12.75" customHeight="1">
      <c r="B20" s="18"/>
      <c r="C20" s="21"/>
      <c r="D20" s="22"/>
      <c r="E20" s="22"/>
    </row>
    <row r="21" spans="2:8" s="19" customFormat="1" ht="12.75" customHeight="1">
      <c r="B21" s="18"/>
      <c r="C21" s="21"/>
      <c r="D21" s="22"/>
      <c r="E21" s="22"/>
    </row>
    <row r="22" spans="2:8" ht="15" customHeight="1"/>
    <row r="23" spans="2:8">
      <c r="C23" s="40"/>
      <c r="D23" s="58"/>
      <c r="F23" s="33"/>
      <c r="G23" s="33"/>
      <c r="H23" s="33"/>
    </row>
    <row r="24" spans="2:8">
      <c r="E24" s="58"/>
    </row>
    <row r="25" spans="2:8">
      <c r="E25" s="58" t="s">
        <v>13</v>
      </c>
    </row>
    <row r="28" spans="2:8">
      <c r="B28" s="60"/>
      <c r="C28" s="60"/>
    </row>
  </sheetData>
  <mergeCells count="1">
    <mergeCell ref="C7:C9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>
    <pageSetUpPr autoPageBreaks="0"/>
  </sheetPr>
  <dimension ref="B1:F19"/>
  <sheetViews>
    <sheetView showGridLines="0" showRowColHeaders="0" zoomScale="115" zoomScaleNormal="115" workbookViewId="0">
      <selection activeCell="L25" sqref="L25"/>
    </sheetView>
  </sheetViews>
  <sheetFormatPr baseColWidth="10" defaultColWidth="11.42578125" defaultRowHeight="12.75"/>
  <cols>
    <col min="1" max="1" width="2.7109375" style="44" customWidth="1"/>
    <col min="2" max="2" width="23.7109375" style="44" customWidth="1"/>
    <col min="3" max="3" width="37.28515625" style="44" customWidth="1"/>
    <col min="4" max="5" width="16.28515625" style="44" customWidth="1"/>
    <col min="6" max="16384" width="11.42578125" style="44"/>
  </cols>
  <sheetData>
    <row r="1" spans="2:6" ht="0.75" customHeight="1"/>
    <row r="2" spans="2:6" ht="21" customHeight="1">
      <c r="E2" s="1" t="s">
        <v>14</v>
      </c>
    </row>
    <row r="3" spans="2:6">
      <c r="E3" s="42" t="str">
        <f>'T1'!K3</f>
        <v>Septiembre 2026</v>
      </c>
    </row>
    <row r="4" spans="2:6" ht="20.25" customHeight="1">
      <c r="B4" s="43" t="s">
        <v>11</v>
      </c>
    </row>
    <row r="6" spans="2:6">
      <c r="C6" s="45"/>
      <c r="D6" s="45"/>
      <c r="E6" s="45"/>
    </row>
    <row r="7" spans="2:6" ht="12.75" customHeight="1">
      <c r="B7" s="92" t="s">
        <v>27</v>
      </c>
      <c r="C7" s="62"/>
      <c r="D7" s="77" t="str">
        <f>'Data 1'!B16</f>
        <v>Septiembre 2026</v>
      </c>
      <c r="E7" s="63" t="s">
        <v>15</v>
      </c>
    </row>
    <row r="8" spans="2:6" ht="12.75" customHeight="1">
      <c r="B8" s="92"/>
      <c r="C8" s="57" t="s">
        <v>24</v>
      </c>
      <c r="D8" s="57"/>
      <c r="E8" s="57"/>
    </row>
    <row r="9" spans="2:6" ht="12.75" customHeight="1">
      <c r="B9" s="92"/>
      <c r="C9" s="50" t="s">
        <v>16</v>
      </c>
      <c r="D9" s="51">
        <f>'Data 1'!M16</f>
        <v>0.76</v>
      </c>
      <c r="E9" s="51">
        <f>'Data 1'!P16</f>
        <v>42.49</v>
      </c>
      <c r="F9" s="46"/>
    </row>
    <row r="10" spans="2:6" ht="12.75" customHeight="1">
      <c r="B10" s="61"/>
      <c r="C10" s="52" t="s">
        <v>17</v>
      </c>
      <c r="D10" s="86">
        <f>'Data 1'!G16</f>
        <v>1.6000000000000001E-3</v>
      </c>
      <c r="E10" s="86">
        <f>'Data 1'!J16</f>
        <v>0.09</v>
      </c>
      <c r="F10" s="47"/>
    </row>
    <row r="11" spans="2:6" ht="12.75" customHeight="1">
      <c r="C11" s="57" t="s">
        <v>1</v>
      </c>
      <c r="D11" s="57"/>
      <c r="E11" s="57"/>
    </row>
    <row r="12" spans="2:6" ht="12.75" customHeight="1">
      <c r="C12" s="53" t="s">
        <v>16</v>
      </c>
      <c r="D12" s="54">
        <f>'Data 1'!N16</f>
        <v>0</v>
      </c>
      <c r="E12" s="54">
        <f>'Data 1'!Q16</f>
        <v>24.12</v>
      </c>
    </row>
    <row r="13" spans="2:6" ht="12.75" customHeight="1">
      <c r="C13" s="55" t="s">
        <v>23</v>
      </c>
      <c r="D13" s="56">
        <f>'Data 1'!H16</f>
        <v>0</v>
      </c>
      <c r="E13" s="56">
        <f>'Data 1'!K16</f>
        <v>1.8049999999999999</v>
      </c>
      <c r="F13" s="47"/>
    </row>
    <row r="14" spans="2:6" ht="12.75" customHeight="1">
      <c r="C14" s="57" t="s">
        <v>2</v>
      </c>
      <c r="D14" s="57"/>
      <c r="E14" s="57"/>
      <c r="F14" s="47"/>
    </row>
    <row r="15" spans="2:6" ht="12.75" customHeight="1">
      <c r="C15" s="53" t="s">
        <v>16</v>
      </c>
      <c r="D15" s="54">
        <f>'Data 1'!O16</f>
        <v>0</v>
      </c>
      <c r="E15" s="54">
        <f>'Data 1'!R16</f>
        <v>7.09</v>
      </c>
    </row>
    <row r="16" spans="2:6" ht="12.75" customHeight="1">
      <c r="C16" s="55" t="s">
        <v>23</v>
      </c>
      <c r="D16" s="56">
        <f>'Data 1'!I16</f>
        <v>0</v>
      </c>
      <c r="E16" s="56">
        <f>'Data 1'!L16</f>
        <v>0.40899999999999997</v>
      </c>
    </row>
    <row r="17" spans="3:5" ht="27.75" customHeight="1">
      <c r="C17" s="95" t="s">
        <v>18</v>
      </c>
      <c r="D17" s="95"/>
      <c r="E17" s="95"/>
    </row>
    <row r="18" spans="3:5" ht="12.75" customHeight="1">
      <c r="C18" s="95"/>
      <c r="D18" s="95"/>
      <c r="E18" s="95"/>
    </row>
    <row r="19" spans="3:5" ht="12.75" customHeight="1"/>
  </sheetData>
  <mergeCells count="3">
    <mergeCell ref="C17:E17"/>
    <mergeCell ref="C18:E18"/>
    <mergeCell ref="B7:B9"/>
  </mergeCells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">
    <pageSetUpPr autoPageBreaks="0"/>
  </sheetPr>
  <dimension ref="A1:R16"/>
  <sheetViews>
    <sheetView showOutlineSymbols="0" zoomScaleNormal="100" workbookViewId="0"/>
  </sheetViews>
  <sheetFormatPr baseColWidth="10" defaultColWidth="2.7109375" defaultRowHeight="12.75"/>
  <cols>
    <col min="1" max="1" width="2.5703125" style="32" bestFit="1" customWidth="1"/>
    <col min="2" max="2" width="12.5703125" style="32" bestFit="1" customWidth="1"/>
    <col min="3" max="3" width="14.5703125" style="32" bestFit="1" customWidth="1"/>
    <col min="4" max="4" width="8.7109375" style="32" bestFit="1" customWidth="1"/>
    <col min="5" max="6" width="7.85546875" style="32" bestFit="1" customWidth="1"/>
    <col min="7" max="7" width="8.7109375" style="32" bestFit="1" customWidth="1"/>
    <col min="8" max="9" width="7.85546875" style="32" bestFit="1" customWidth="1"/>
    <col min="10" max="10" width="8.7109375" style="32" bestFit="1" customWidth="1"/>
    <col min="11" max="12" width="7.85546875" style="32" bestFit="1" customWidth="1"/>
    <col min="13" max="13" width="8.7109375" style="32" bestFit="1" customWidth="1"/>
    <col min="14" max="15" width="7.85546875" style="32" bestFit="1" customWidth="1"/>
    <col min="16" max="16" width="8.7109375" style="32" bestFit="1" customWidth="1"/>
    <col min="17" max="18" width="7.85546875" style="32" bestFit="1" customWidth="1"/>
    <col min="19" max="16384" width="2.7109375" style="32"/>
  </cols>
  <sheetData>
    <row r="1" spans="1:18">
      <c r="A1"/>
      <c r="B1" s="79"/>
      <c r="C1" s="79" t="s">
        <v>33</v>
      </c>
      <c r="D1" s="96" t="s">
        <v>38</v>
      </c>
      <c r="E1" s="97"/>
      <c r="F1" s="98"/>
      <c r="G1" s="96" t="s">
        <v>39</v>
      </c>
      <c r="H1" s="97"/>
      <c r="I1" s="98"/>
      <c r="J1" s="96" t="s">
        <v>32</v>
      </c>
      <c r="K1" s="97"/>
      <c r="L1" s="98"/>
      <c r="M1" s="96" t="s">
        <v>40</v>
      </c>
      <c r="N1" s="97"/>
      <c r="O1" s="98"/>
      <c r="P1" s="96" t="s">
        <v>31</v>
      </c>
      <c r="Q1" s="97"/>
      <c r="R1" s="97"/>
    </row>
    <row r="2" spans="1:18">
      <c r="A2"/>
      <c r="B2" s="79"/>
      <c r="C2" s="79" t="s">
        <v>35</v>
      </c>
      <c r="D2" s="83" t="s">
        <v>5</v>
      </c>
      <c r="E2" s="83" t="s">
        <v>1</v>
      </c>
      <c r="F2" s="83" t="s">
        <v>2</v>
      </c>
      <c r="G2" s="83" t="s">
        <v>5</v>
      </c>
      <c r="H2" s="83" t="s">
        <v>1</v>
      </c>
      <c r="I2" s="83" t="s">
        <v>2</v>
      </c>
      <c r="J2" s="83" t="s">
        <v>5</v>
      </c>
      <c r="K2" s="83" t="s">
        <v>1</v>
      </c>
      <c r="L2" s="83" t="s">
        <v>2</v>
      </c>
      <c r="M2" s="83" t="s">
        <v>5</v>
      </c>
      <c r="N2" s="83" t="s">
        <v>1</v>
      </c>
      <c r="O2" s="83" t="s">
        <v>2</v>
      </c>
      <c r="P2" s="83" t="s">
        <v>5</v>
      </c>
      <c r="Q2" s="83" t="s">
        <v>1</v>
      </c>
      <c r="R2" s="83" t="s">
        <v>2</v>
      </c>
    </row>
    <row r="3" spans="1:18">
      <c r="A3"/>
      <c r="B3" s="79" t="s">
        <v>34</v>
      </c>
      <c r="C3" s="79" t="s">
        <v>36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18">
      <c r="A4" s="78" t="str">
        <f>MID(B4,1,1)</f>
        <v>S</v>
      </c>
      <c r="B4" s="82" t="s">
        <v>41</v>
      </c>
      <c r="C4" s="82" t="s">
        <v>37</v>
      </c>
      <c r="D4" s="87">
        <v>98.22</v>
      </c>
      <c r="E4" s="87">
        <v>98.35</v>
      </c>
      <c r="F4" s="87">
        <v>98.39</v>
      </c>
      <c r="G4" s="88">
        <v>4.4999999999999999E-4</v>
      </c>
      <c r="H4" s="88">
        <v>0</v>
      </c>
      <c r="I4" s="88">
        <v>0</v>
      </c>
      <c r="J4" s="88">
        <v>0.16500000000000001</v>
      </c>
      <c r="K4" s="88">
        <v>2.5619999999999998</v>
      </c>
      <c r="L4" s="88">
        <v>0.378</v>
      </c>
      <c r="M4" s="89">
        <v>0.2</v>
      </c>
      <c r="N4" s="89">
        <v>0</v>
      </c>
      <c r="O4" s="89">
        <v>0</v>
      </c>
      <c r="P4" s="89">
        <v>75.733000000000004</v>
      </c>
      <c r="Q4" s="89">
        <v>32.119999999999997</v>
      </c>
      <c r="R4" s="89">
        <v>6.42</v>
      </c>
    </row>
    <row r="5" spans="1:18">
      <c r="A5" s="78" t="str">
        <f t="shared" ref="A5:A16" si="0">MID(B5,1,1)</f>
        <v>O</v>
      </c>
      <c r="B5" s="82" t="s">
        <v>43</v>
      </c>
      <c r="C5" s="82" t="s">
        <v>37</v>
      </c>
      <c r="D5" s="87">
        <v>97.63</v>
      </c>
      <c r="E5" s="87">
        <v>96.98</v>
      </c>
      <c r="F5" s="87">
        <v>97.85</v>
      </c>
      <c r="G5" s="88">
        <v>0</v>
      </c>
      <c r="H5" s="88">
        <v>0.28299999999999997</v>
      </c>
      <c r="I5" s="88">
        <v>0</v>
      </c>
      <c r="J5" s="88">
        <v>0.16700000000000001</v>
      </c>
      <c r="K5" s="88">
        <v>2.8460000000000001</v>
      </c>
      <c r="L5" s="88">
        <v>0.376</v>
      </c>
      <c r="M5" s="89">
        <v>0</v>
      </c>
      <c r="N5" s="89">
        <v>3.17</v>
      </c>
      <c r="O5" s="89">
        <v>0</v>
      </c>
      <c r="P5" s="89">
        <v>75.733000000000004</v>
      </c>
      <c r="Q5" s="89">
        <v>35.29</v>
      </c>
      <c r="R5" s="89">
        <v>6.42</v>
      </c>
    </row>
    <row r="6" spans="1:18">
      <c r="A6" s="78" t="str">
        <f t="shared" si="0"/>
        <v>N</v>
      </c>
      <c r="B6" s="82" t="s">
        <v>45</v>
      </c>
      <c r="C6" s="82" t="s">
        <v>37</v>
      </c>
      <c r="D6" s="87">
        <v>97.5</v>
      </c>
      <c r="E6" s="87">
        <v>93.55</v>
      </c>
      <c r="F6" s="87">
        <v>98.13</v>
      </c>
      <c r="G6" s="88">
        <v>0</v>
      </c>
      <c r="H6" s="88">
        <v>0</v>
      </c>
      <c r="I6" s="88">
        <v>0</v>
      </c>
      <c r="J6" s="88">
        <v>0.16600000000000001</v>
      </c>
      <c r="K6" s="88">
        <v>2.903</v>
      </c>
      <c r="L6" s="88">
        <v>0.375</v>
      </c>
      <c r="M6" s="89">
        <v>0</v>
      </c>
      <c r="N6" s="89">
        <v>0</v>
      </c>
      <c r="O6" s="89">
        <v>0</v>
      </c>
      <c r="P6" s="89">
        <v>75.733000000000004</v>
      </c>
      <c r="Q6" s="89">
        <v>35.29</v>
      </c>
      <c r="R6" s="89">
        <v>6.42</v>
      </c>
    </row>
    <row r="7" spans="1:18">
      <c r="A7" s="78" t="str">
        <f t="shared" si="0"/>
        <v>D</v>
      </c>
      <c r="B7" s="82" t="s">
        <v>46</v>
      </c>
      <c r="C7" s="82" t="s">
        <v>37</v>
      </c>
      <c r="D7" s="87">
        <v>98.44</v>
      </c>
      <c r="E7" s="87">
        <v>97.73</v>
      </c>
      <c r="F7" s="87">
        <v>98.58</v>
      </c>
      <c r="G7" s="88">
        <v>9.92E-3</v>
      </c>
      <c r="H7" s="88">
        <v>3.7999999999999999E-2</v>
      </c>
      <c r="I7" s="88">
        <v>0</v>
      </c>
      <c r="J7" s="88">
        <v>0.17599999999999999</v>
      </c>
      <c r="K7" s="88">
        <v>2.9710000000000001</v>
      </c>
      <c r="L7" s="88">
        <v>0.375</v>
      </c>
      <c r="M7" s="89">
        <v>4.76</v>
      </c>
      <c r="N7" s="89">
        <v>0.4</v>
      </c>
      <c r="O7" s="89">
        <v>0</v>
      </c>
      <c r="P7" s="89">
        <v>80.492999999999995</v>
      </c>
      <c r="Q7" s="89">
        <v>35.69</v>
      </c>
      <c r="R7" s="89">
        <v>6.42</v>
      </c>
    </row>
    <row r="8" spans="1:18">
      <c r="A8" s="78" t="str">
        <f t="shared" si="0"/>
        <v>E</v>
      </c>
      <c r="B8" s="82" t="s">
        <v>48</v>
      </c>
      <c r="C8" s="82" t="s">
        <v>37</v>
      </c>
      <c r="D8" s="87">
        <v>99.34</v>
      </c>
      <c r="E8" s="87">
        <v>99.02</v>
      </c>
      <c r="F8" s="87">
        <v>99.37</v>
      </c>
      <c r="G8" s="88">
        <v>0</v>
      </c>
      <c r="H8" s="88">
        <v>1.2490000000000001</v>
      </c>
      <c r="I8" s="88">
        <v>0</v>
      </c>
      <c r="J8" s="88">
        <v>0</v>
      </c>
      <c r="K8" s="88">
        <v>1.2490000000000001</v>
      </c>
      <c r="L8" s="88">
        <v>0</v>
      </c>
      <c r="M8" s="89">
        <v>0</v>
      </c>
      <c r="N8" s="89">
        <v>14.02</v>
      </c>
      <c r="O8" s="89">
        <v>0</v>
      </c>
      <c r="P8" s="89">
        <v>0</v>
      </c>
      <c r="Q8" s="89">
        <v>14.02</v>
      </c>
      <c r="R8" s="89">
        <v>0</v>
      </c>
    </row>
    <row r="9" spans="1:18">
      <c r="A9" s="78" t="str">
        <f t="shared" si="0"/>
        <v>F</v>
      </c>
      <c r="B9" s="82" t="s">
        <v>49</v>
      </c>
      <c r="C9" s="82" t="s">
        <v>37</v>
      </c>
      <c r="D9" s="87">
        <v>98.29</v>
      </c>
      <c r="E9" s="87">
        <v>98.87</v>
      </c>
      <c r="F9" s="87">
        <v>99.14</v>
      </c>
      <c r="G9" s="88">
        <v>2.1000000000000001E-4</v>
      </c>
      <c r="H9" s="88">
        <v>0</v>
      </c>
      <c r="I9" s="88">
        <v>0</v>
      </c>
      <c r="J9" s="88">
        <v>0</v>
      </c>
      <c r="K9" s="88">
        <v>1.321</v>
      </c>
      <c r="L9" s="88">
        <v>0</v>
      </c>
      <c r="M9" s="89">
        <v>0.1</v>
      </c>
      <c r="N9" s="89">
        <v>0</v>
      </c>
      <c r="O9" s="89">
        <v>0</v>
      </c>
      <c r="P9" s="89">
        <v>0.1</v>
      </c>
      <c r="Q9" s="89">
        <v>14.02</v>
      </c>
      <c r="R9" s="89">
        <v>0</v>
      </c>
    </row>
    <row r="10" spans="1:18">
      <c r="A10" s="78" t="str">
        <f t="shared" si="0"/>
        <v>M</v>
      </c>
      <c r="B10" s="82" t="s">
        <v>50</v>
      </c>
      <c r="C10" s="82" t="s">
        <v>37</v>
      </c>
      <c r="D10" s="87">
        <v>97.68</v>
      </c>
      <c r="E10" s="87">
        <v>97.68</v>
      </c>
      <c r="F10" s="87">
        <v>98.18</v>
      </c>
      <c r="G10" s="88">
        <v>3.5E-4</v>
      </c>
      <c r="H10" s="88">
        <v>0.64</v>
      </c>
      <c r="I10" s="88">
        <v>0</v>
      </c>
      <c r="J10" s="88">
        <v>1E-3</v>
      </c>
      <c r="K10" s="88">
        <v>1.962</v>
      </c>
      <c r="L10" s="88">
        <v>0</v>
      </c>
      <c r="M10" s="89">
        <v>0.16</v>
      </c>
      <c r="N10" s="89">
        <v>6.68</v>
      </c>
      <c r="O10" s="89">
        <v>0</v>
      </c>
      <c r="P10" s="89">
        <v>0.26</v>
      </c>
      <c r="Q10" s="89">
        <v>20.7</v>
      </c>
      <c r="R10" s="89">
        <v>0</v>
      </c>
    </row>
    <row r="11" spans="1:18">
      <c r="A11" s="78" t="str">
        <f t="shared" si="0"/>
        <v>A</v>
      </c>
      <c r="B11" s="82" t="s">
        <v>51</v>
      </c>
      <c r="C11" s="82" t="s">
        <v>37</v>
      </c>
      <c r="D11" s="87">
        <v>97.44</v>
      </c>
      <c r="E11" s="87">
        <v>97.35</v>
      </c>
      <c r="F11" s="87">
        <v>98.63</v>
      </c>
      <c r="G11" s="88">
        <v>7.2270000000000001E-2</v>
      </c>
      <c r="H11" s="88">
        <v>0</v>
      </c>
      <c r="I11" s="88">
        <v>0</v>
      </c>
      <c r="J11" s="88">
        <v>6.5000000000000002E-2</v>
      </c>
      <c r="K11" s="88">
        <v>1.978</v>
      </c>
      <c r="L11" s="88">
        <v>0</v>
      </c>
      <c r="M11" s="89">
        <v>29.78</v>
      </c>
      <c r="N11" s="89">
        <v>0</v>
      </c>
      <c r="O11" s="89">
        <v>0</v>
      </c>
      <c r="P11" s="89">
        <v>30.04</v>
      </c>
      <c r="Q11" s="89">
        <v>20.7</v>
      </c>
      <c r="R11" s="89">
        <v>0</v>
      </c>
    </row>
    <row r="12" spans="1:18">
      <c r="A12" s="78" t="str">
        <f t="shared" si="0"/>
        <v>M</v>
      </c>
      <c r="B12" s="82" t="s">
        <v>52</v>
      </c>
      <c r="C12" s="82" t="s">
        <v>37</v>
      </c>
      <c r="D12" s="87">
        <v>97.49</v>
      </c>
      <c r="E12" s="87">
        <v>95.7</v>
      </c>
      <c r="F12" s="87">
        <v>98.23</v>
      </c>
      <c r="G12" s="88">
        <v>1.089E-2</v>
      </c>
      <c r="H12" s="88">
        <v>0.192</v>
      </c>
      <c r="I12" s="88">
        <v>0</v>
      </c>
      <c r="J12" s="88">
        <v>7.5999999999999998E-2</v>
      </c>
      <c r="K12" s="88">
        <v>2.1549999999999998</v>
      </c>
      <c r="L12" s="88">
        <v>0</v>
      </c>
      <c r="M12" s="89">
        <v>4.5999999999999996</v>
      </c>
      <c r="N12" s="89">
        <v>2.13</v>
      </c>
      <c r="O12" s="89">
        <v>0</v>
      </c>
      <c r="P12" s="89">
        <v>34.64</v>
      </c>
      <c r="Q12" s="89">
        <v>22.83</v>
      </c>
      <c r="R12" s="89">
        <v>0</v>
      </c>
    </row>
    <row r="13" spans="1:18">
      <c r="A13" s="78" t="str">
        <f t="shared" si="0"/>
        <v>J</v>
      </c>
      <c r="B13" s="82" t="s">
        <v>53</v>
      </c>
      <c r="C13" s="82" t="s">
        <v>37</v>
      </c>
      <c r="D13" s="87">
        <v>97.74</v>
      </c>
      <c r="E13" s="87">
        <v>96.93</v>
      </c>
      <c r="F13" s="87">
        <v>97.92</v>
      </c>
      <c r="G13" s="88">
        <v>1.82E-3</v>
      </c>
      <c r="H13" s="88">
        <v>0</v>
      </c>
      <c r="I13" s="88">
        <v>0</v>
      </c>
      <c r="J13" s="88">
        <v>7.6999999999999999E-2</v>
      </c>
      <c r="K13" s="88">
        <v>2.036</v>
      </c>
      <c r="L13" s="88">
        <v>0</v>
      </c>
      <c r="M13" s="89">
        <v>0.88</v>
      </c>
      <c r="N13" s="89">
        <v>0</v>
      </c>
      <c r="O13" s="89">
        <v>0</v>
      </c>
      <c r="P13" s="89">
        <v>35.520000000000003</v>
      </c>
      <c r="Q13" s="89">
        <v>22.83</v>
      </c>
      <c r="R13" s="89">
        <v>0</v>
      </c>
    </row>
    <row r="14" spans="1:18">
      <c r="A14" s="78" t="str">
        <f t="shared" si="0"/>
        <v>J</v>
      </c>
      <c r="B14" s="82" t="s">
        <v>54</v>
      </c>
      <c r="C14" s="82" t="s">
        <v>37</v>
      </c>
      <c r="D14" s="87">
        <v>97.5</v>
      </c>
      <c r="E14" s="87">
        <v>98.23</v>
      </c>
      <c r="F14" s="87">
        <v>97.53</v>
      </c>
      <c r="G14" s="88">
        <v>4.4099999999999999E-3</v>
      </c>
      <c r="H14" s="88">
        <v>0</v>
      </c>
      <c r="I14" s="88">
        <v>0</v>
      </c>
      <c r="J14" s="88">
        <v>0.08</v>
      </c>
      <c r="K14" s="88">
        <v>1.8540000000000001</v>
      </c>
      <c r="L14" s="88">
        <v>0</v>
      </c>
      <c r="M14" s="89">
        <v>2.33</v>
      </c>
      <c r="N14" s="89">
        <v>0</v>
      </c>
      <c r="O14" s="89">
        <v>0</v>
      </c>
      <c r="P14" s="89">
        <v>37.85</v>
      </c>
      <c r="Q14" s="89">
        <v>22.83</v>
      </c>
      <c r="R14" s="89">
        <v>0</v>
      </c>
    </row>
    <row r="15" spans="1:18">
      <c r="A15" s="78" t="str">
        <f t="shared" si="0"/>
        <v>A</v>
      </c>
      <c r="B15" s="82" t="s">
        <v>55</v>
      </c>
      <c r="C15" s="82" t="s">
        <v>37</v>
      </c>
      <c r="D15" s="87">
        <v>98.28</v>
      </c>
      <c r="E15" s="87">
        <v>98.26</v>
      </c>
      <c r="F15" s="87">
        <v>98.23</v>
      </c>
      <c r="G15" s="88">
        <v>8.0400000000000003E-3</v>
      </c>
      <c r="H15" s="88">
        <v>6.7000000000000004E-2</v>
      </c>
      <c r="I15" s="88">
        <v>0.378</v>
      </c>
      <c r="J15" s="88">
        <v>8.7999999999999995E-2</v>
      </c>
      <c r="K15" s="88">
        <v>1.83</v>
      </c>
      <c r="L15" s="88">
        <v>0.41499999999999998</v>
      </c>
      <c r="M15" s="89">
        <v>3.88</v>
      </c>
      <c r="N15" s="89">
        <v>1.29</v>
      </c>
      <c r="O15" s="89">
        <v>7.09</v>
      </c>
      <c r="P15" s="89">
        <v>41.73</v>
      </c>
      <c r="Q15" s="89">
        <v>24.12</v>
      </c>
      <c r="R15" s="89">
        <v>7.09</v>
      </c>
    </row>
    <row r="16" spans="1:18">
      <c r="A16" s="78" t="str">
        <f t="shared" si="0"/>
        <v>S</v>
      </c>
      <c r="B16" s="82" t="s">
        <v>57</v>
      </c>
      <c r="C16" s="82" t="s">
        <v>37</v>
      </c>
      <c r="D16" s="87">
        <v>97.4</v>
      </c>
      <c r="E16" s="87">
        <v>97.46</v>
      </c>
      <c r="F16" s="87">
        <v>97.59</v>
      </c>
      <c r="G16" s="88">
        <v>1.6000000000000001E-3</v>
      </c>
      <c r="H16" s="88">
        <v>0</v>
      </c>
      <c r="I16" s="88">
        <v>0</v>
      </c>
      <c r="J16" s="88">
        <v>0.09</v>
      </c>
      <c r="K16" s="88">
        <v>1.8049999999999999</v>
      </c>
      <c r="L16" s="88">
        <v>0.40899999999999997</v>
      </c>
      <c r="M16" s="89">
        <v>0.76</v>
      </c>
      <c r="N16" s="89">
        <v>0</v>
      </c>
      <c r="O16" s="89">
        <v>0</v>
      </c>
      <c r="P16" s="89">
        <v>42.49</v>
      </c>
      <c r="Q16" s="89">
        <v>24.12</v>
      </c>
      <c r="R16" s="89">
        <v>7.09</v>
      </c>
    </row>
  </sheetData>
  <customSheetViews>
    <customSheetView guid="{93154E83-DC5B-11D6-846E-0008C7298EBA}" showGridLines="0" showRowCol="0" outlineSymbols="0" showRuler="0">
      <pane ySplit="4" topLeftCell="A28" activePane="bottomLeft" state="frozenSplit"/>
      <selection pane="bottomLeft"/>
    </customSheetView>
    <customSheetView guid="{93154E82-DC5B-11D6-846E-0008C7298EBA}" showGridLines="0" showRowCol="0" outlineSymbols="0" showRuler="0">
      <pane ySplit="4" topLeftCell="A52" activePane="bottomLeft" state="frozenSplit"/>
      <selection pane="bottomLeft"/>
    </customSheetView>
    <customSheetView guid="{93154E81-DC5B-11D6-846E-0008C7298EBA}" showGridLines="0" showRowCol="0" outlineSymbols="0" showRuler="0">
      <pane ySplit="4" topLeftCell="A5" activePane="bottomLeft" state="frozenSplit"/>
      <selection pane="bottomLeft"/>
    </customSheetView>
    <customSheetView guid="{93154E80-DC5B-11D6-846E-0008C7298EBA}" showGridLines="0" showRowCol="0" outlineSymbols="0" showRuler="0">
      <pane ySplit="4" topLeftCell="A5" activePane="bottomLeft" state="frozenSplit"/>
      <selection pane="bottomLeft"/>
    </customSheetView>
    <customSheetView guid="{93154E7F-DC5B-11D6-846E-0008C7298EBA}" showGridLines="0" showRowCol="0" outlineSymbols="0" showRuler="0">
      <pane ySplit="4" topLeftCell="A5" activePane="bottomLeft" state="frozenSplit"/>
      <selection pane="bottomLeft"/>
    </customSheetView>
    <customSheetView guid="{93154E7E-DC5B-11D6-846E-0008C7298EBA}" showGridLines="0" showRowCol="0" outlineSymbols="0" showRuler="0">
      <pane ySplit="4" topLeftCell="A5" activePane="bottomLeft" state="frozenSplit"/>
      <selection pane="bottomLeft"/>
    </customSheetView>
  </customSheetViews>
  <mergeCells count="5">
    <mergeCell ref="D1:F1"/>
    <mergeCell ref="G1:I1"/>
    <mergeCell ref="J1:L1"/>
    <mergeCell ref="M1:O1"/>
    <mergeCell ref="P1:R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verticalDpi="35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9"/>
  <dimension ref="A1:B6"/>
  <sheetViews>
    <sheetView workbookViewId="0"/>
  </sheetViews>
  <sheetFormatPr baseColWidth="10" defaultRowHeight="12.75"/>
  <sheetData>
    <row r="1" spans="1:2">
      <c r="A1">
        <v>5</v>
      </c>
      <c r="B1" s="81" t="s">
        <v>62</v>
      </c>
    </row>
    <row r="2" spans="1:2">
      <c r="A2" t="s">
        <v>63</v>
      </c>
    </row>
    <row r="3" spans="1:2">
      <c r="A3" t="s">
        <v>59</v>
      </c>
    </row>
    <row r="4" spans="1:2">
      <c r="A4" t="s">
        <v>60</v>
      </c>
    </row>
    <row r="5" spans="1:2">
      <c r="A5" t="s">
        <v>61</v>
      </c>
    </row>
    <row r="6" spans="1:2">
      <c r="A6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E13C1E-245D-45F7-81D9-A99DA3FF48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Indice</vt:lpstr>
      <vt:lpstr>T1</vt:lpstr>
      <vt:lpstr>T2</vt:lpstr>
      <vt:lpstr>T3</vt:lpstr>
      <vt:lpstr>Data 1</vt:lpstr>
      <vt:lpstr>'Data 1'!Área_de_impresión</vt:lpstr>
      <vt:lpstr>Indice!Área_de_impresión</vt:lpstr>
      <vt:lpstr>'T1'!Área_de_impresión</vt:lpstr>
      <vt:lpstr>'T2'!Área_de_impresión</vt:lpstr>
      <vt:lpstr>'Data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FUEPERRO</dc:creator>
  <cp:lastModifiedBy>De La Fuente Perez, Roberto</cp:lastModifiedBy>
  <cp:lastPrinted>2015-06-12T06:47:27Z</cp:lastPrinted>
  <dcterms:created xsi:type="dcterms:W3CDTF">2000-10-16T14:29:50Z</dcterms:created>
  <dcterms:modified xsi:type="dcterms:W3CDTF">2026-10-06T10:59:22Z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05 Red de transporte.xlsx</vt:lpwstr>
  </property>
</Properties>
</file>