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6095" windowHeight="9660" activeTab="1"/>
  </bookViews>
  <sheets>
    <sheet name="Definicion" sheetId="1" r:id="rId1"/>
    <sheet name="Coef_Perdidas" sheetId="2" r:id="rId2"/>
    <sheet name="Max &amp; Min" sheetId="3" r:id="rId3"/>
    <sheet name="Hoja1" sheetId="4" r:id="rId4"/>
  </sheets>
  <definedNames/>
  <calcPr fullCalcOnLoad="1"/>
</workbook>
</file>

<file path=xl/sharedStrings.xml><?xml version="1.0" encoding="utf-8"?>
<sst xmlns="http://schemas.openxmlformats.org/spreadsheetml/2006/main" count="222" uniqueCount="122">
  <si>
    <t xml:space="preserve">DIRECCION GENERAL DE OPERACION 
</t>
  </si>
  <si>
    <t>Hora 01</t>
  </si>
  <si>
    <t>Hora 02</t>
  </si>
  <si>
    <t>Hora 03</t>
  </si>
  <si>
    <t>Hora 04</t>
  </si>
  <si>
    <t>Hora 05</t>
  </si>
  <si>
    <t>Hora 06</t>
  </si>
  <si>
    <t>Hora 07</t>
  </si>
  <si>
    <t>Hora 08</t>
  </si>
  <si>
    <t>Hora 09</t>
  </si>
  <si>
    <t>Hora 10</t>
  </si>
  <si>
    <t>Hora 11</t>
  </si>
  <si>
    <t>Hora 12</t>
  </si>
  <si>
    <t>Hora 13</t>
  </si>
  <si>
    <t>Hora 14</t>
  </si>
  <si>
    <t>Hora 15</t>
  </si>
  <si>
    <t>Hora 16</t>
  </si>
  <si>
    <t>Hora 17</t>
  </si>
  <si>
    <t>Hora 18</t>
  </si>
  <si>
    <t>Hora 19</t>
  </si>
  <si>
    <t>Hora 20</t>
  </si>
  <si>
    <t>Hora 21</t>
  </si>
  <si>
    <t>Hora 22</t>
  </si>
  <si>
    <t>Hora 23</t>
  </si>
  <si>
    <t>Hora 24</t>
  </si>
  <si>
    <t>Maximo Horario</t>
  </si>
  <si>
    <t>Minimo Horario</t>
  </si>
  <si>
    <t>Nudo</t>
  </si>
  <si>
    <t>Valor</t>
  </si>
  <si>
    <t>Los coeficientes de pérdidas marginales se determinan a partir de casos validados del estimador de estado en tiempo real del sistema de control del Operador del Sistema.</t>
  </si>
  <si>
    <t>Estos coeficientes indican la fracción (tanto por uno) en que aumentarían o disminuirían marginalmente las pérdidas del sistema al aumentar en una unidad la generación en cada nudo.</t>
  </si>
  <si>
    <t>Para su determinación se utiliza un procedimiento diferencial basado en el cálculo de la sensibilidad de la potencia activa neta inyectada en cada nudo de la red ante variaciones de los ángulos de los fasores de tensión de los nudos sobre el modelo matemático de red.</t>
  </si>
  <si>
    <t>Este coeficiente, en caso de suponer una variación de consumo en lugar de producción, tiene el mismo valor de signo contrario.</t>
  </si>
  <si>
    <t>El orden de magnitud relativo de estos coeficientes aporta información comparativa de la influencia de la situación geográfica y topológica de la producción o el consumo en las pérdidas de la red, para el estado de carga en que se encontraba el sistema cuando fueron calculados.</t>
  </si>
  <si>
    <t>La ausencia de valores en una hora determinada (columna) indica falta de casos validados del estimador de estado en esa hora.</t>
  </si>
  <si>
    <t>La ausencia de valores para algún nudo aislado en determinadas horas indica falta de conexión de dicho nudo en esas horas.</t>
  </si>
  <si>
    <t>COEFICIENTES DE PERDIDAS MARGINALES DE LA RED DE TRANSPORTE DE LAS ISLAS BALEARES
  (27/08/2017)</t>
  </si>
  <si>
    <t>IDBUS</t>
  </si>
  <si>
    <t>NOMBRE</t>
  </si>
  <si>
    <t>ISLA</t>
  </si>
  <si>
    <t>FORM_30     30.000</t>
  </si>
  <si>
    <t xml:space="preserve">FORMEN      </t>
  </si>
  <si>
    <t>SANJORGE    30.000</t>
  </si>
  <si>
    <t xml:space="preserve">IBIZA       </t>
  </si>
  <si>
    <t>IBIZA       132.00</t>
  </si>
  <si>
    <t>TORRENT     132.00</t>
  </si>
  <si>
    <t>TOR_REA1    132.00</t>
  </si>
  <si>
    <t>TOR_REA2    132.00</t>
  </si>
  <si>
    <t>IBIZA23     66.000</t>
  </si>
  <si>
    <t>IBIZA       66.000</t>
  </si>
  <si>
    <t>SANANTON    66.000</t>
  </si>
  <si>
    <t>SANJORGE    66.000</t>
  </si>
  <si>
    <t>EULALIA     66.000</t>
  </si>
  <si>
    <t>TORRENT     66.000</t>
  </si>
  <si>
    <t>BOSSA       66.000</t>
  </si>
  <si>
    <t>MURTERAR    220.00</t>
  </si>
  <si>
    <t xml:space="preserve">MALLOR      </t>
  </si>
  <si>
    <t>BESSONS     220.00</t>
  </si>
  <si>
    <t>BESSONS     132.00</t>
  </si>
  <si>
    <t>LLUBI       220.00</t>
  </si>
  <si>
    <t>MESQUIDA    132.00</t>
  </si>
  <si>
    <t>ORLANDIS    220.00</t>
  </si>
  <si>
    <t>SONREUS     220.00</t>
  </si>
  <si>
    <t>TRESORER    220.00</t>
  </si>
  <si>
    <t>VALLDURG    220.00</t>
  </si>
  <si>
    <t>ECSPONS1    220.00</t>
  </si>
  <si>
    <t>ECSPONS2    220.00</t>
  </si>
  <si>
    <t>SANPONSA    220.00</t>
  </si>
  <si>
    <t>SMARTIN     220.00</t>
  </si>
  <si>
    <t>SANPONSA    132.00</t>
  </si>
  <si>
    <t>PNS_REA1    132.00</t>
  </si>
  <si>
    <t>PNS_REA2    132.00</t>
  </si>
  <si>
    <t>AGUSTIN     66.000</t>
  </si>
  <si>
    <t>ALCUDIAB    66.000</t>
  </si>
  <si>
    <t>SMARTIN     66.000</t>
  </si>
  <si>
    <t>CAPDEPERA   66.000</t>
  </si>
  <si>
    <t>ANDRATX     66.000</t>
  </si>
  <si>
    <t>ARENAL      66.000</t>
  </si>
  <si>
    <t>ARTA        66.000</t>
  </si>
  <si>
    <t>BIT         66.000</t>
  </si>
  <si>
    <t>BESSONS     66.000</t>
  </si>
  <si>
    <t>BUNYOLA     66.000</t>
  </si>
  <si>
    <t>CALVIA      66.000</t>
  </si>
  <si>
    <t>CATALINA    66.000</t>
  </si>
  <si>
    <t>COLISEO     66.000</t>
  </si>
  <si>
    <t>PORCOLOM    66.000</t>
  </si>
  <si>
    <t>INCA        66.000</t>
  </si>
  <si>
    <t>TIRME2      66.000</t>
  </si>
  <si>
    <t>TRESORER    66.000</t>
  </si>
  <si>
    <t>LLATZER     66.000</t>
  </si>
  <si>
    <t>LLUBI       66.000</t>
  </si>
  <si>
    <t>LLUCMAJO    66.000</t>
  </si>
  <si>
    <t>MANACOR     66.000</t>
  </si>
  <si>
    <t>MARRATXI    66.000</t>
  </si>
  <si>
    <t>MILLOR      66.000</t>
  </si>
  <si>
    <t>MOLINES     66.000</t>
  </si>
  <si>
    <t>STAMARIA    66.000</t>
  </si>
  <si>
    <t>NUREDDUN    66.000</t>
  </si>
  <si>
    <t>OMS         66.000</t>
  </si>
  <si>
    <t>ORLANDIS    66.000</t>
  </si>
  <si>
    <t>PALMNOVA    66.000</t>
  </si>
  <si>
    <t>PICAFORT    66.000</t>
  </si>
  <si>
    <t>POLIGONB    66.000</t>
  </si>
  <si>
    <t>POLLENSA    66.000</t>
  </si>
  <si>
    <t>RAFAL       66.000</t>
  </si>
  <si>
    <t>SAPOBLA     66.000</t>
  </si>
  <si>
    <t>SANJUAN     66.000</t>
  </si>
  <si>
    <t>SANTANYI    66.000</t>
  </si>
  <si>
    <t>SESVELES    66.000</t>
  </si>
  <si>
    <t>SONREUS     66.000</t>
  </si>
  <si>
    <t>FALCA       66.000</t>
  </si>
  <si>
    <t>VALLDURG    66.000</t>
  </si>
  <si>
    <t>VINYETA     66.000</t>
  </si>
  <si>
    <t>SOLLER      66.000</t>
  </si>
  <si>
    <t>SANPONSA    66.000</t>
  </si>
  <si>
    <t>TIRME2_SEP  66.000</t>
  </si>
  <si>
    <t>CALABOSC    132.00</t>
  </si>
  <si>
    <t xml:space="preserve">MENORC      </t>
  </si>
  <si>
    <t>CIUDADEL    132.00</t>
  </si>
  <si>
    <t>DRAGONER    132.00</t>
  </si>
  <si>
    <t>MAHONG      132.00</t>
  </si>
  <si>
    <t>MERCADAL    132.00</t>
  </si>
</sst>
</file>

<file path=xl/styles.xml><?xml version="1.0" encoding="utf-8"?>
<styleSheet xmlns="http://schemas.openxmlformats.org/spreadsheetml/2006/main">
  <numFmts count="1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0"/>
    <numFmt numFmtId="165" formatCode="0.000000E+00"/>
    <numFmt numFmtId="166" formatCode="0.00000E+00"/>
    <numFmt numFmtId="167" formatCode="0.0000E+00"/>
    <numFmt numFmtId="168" formatCode="0.000E+00"/>
    <numFmt numFmtId="169" formatCode="0.0E+00"/>
    <numFmt numFmtId="170" formatCode="0.0000"/>
  </numFmts>
  <fonts count="23">
    <font>
      <sz val="11"/>
      <color indexed="8"/>
      <name val="Calibri"/>
      <family val="2"/>
    </font>
    <font>
      <b/>
      <sz val="10"/>
      <color indexed="8"/>
      <name val="Calibri"/>
      <family val="2"/>
    </font>
    <font>
      <b/>
      <sz val="20"/>
      <color indexed="8"/>
      <name val="Calibri"/>
      <family val="2"/>
    </font>
    <font>
      <b/>
      <sz val="11"/>
      <color indexed="12"/>
      <name val="Calibri"/>
      <family val="2"/>
    </font>
    <font>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6"/>
      <name val="Cambria"/>
      <family val="2"/>
    </font>
    <font>
      <b/>
      <sz val="13"/>
      <color indexed="56"/>
      <name val="Calibri"/>
      <family val="2"/>
    </font>
    <font>
      <b/>
      <sz val="11"/>
      <color indexed="8"/>
      <name val="Calibri"/>
      <family val="2"/>
    </font>
    <font>
      <b/>
      <sz val="11"/>
      <color indexed="10"/>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15">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thin"/>
      <right>
        <color indexed="63"/>
      </right>
      <top style="thin"/>
      <bottom style="thin"/>
    </border>
    <border>
      <left style="thin"/>
      <right style="thin"/>
      <top style="thin"/>
      <bottom>
        <color indexed="63"/>
      </bottom>
    </border>
    <border>
      <left style="thin">
        <color indexed="8"/>
      </left>
      <right style="thin">
        <color indexed="8"/>
      </right>
      <top style="thin">
        <color indexed="8"/>
      </top>
      <bottom>
        <color indexed="63"/>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6" fillId="4" borderId="0" applyNumberFormat="0" applyBorder="0" applyAlignment="0" applyProtection="0"/>
    <xf numFmtId="0" fontId="7" fillId="16" borderId="1" applyNumberFormat="0" applyAlignment="0" applyProtection="0"/>
    <xf numFmtId="0" fontId="8" fillId="17" borderId="2" applyNumberFormat="0" applyAlignment="0" applyProtection="0"/>
    <xf numFmtId="0" fontId="9" fillId="0" borderId="3" applyNumberFormat="0" applyFill="0" applyAlignment="0" applyProtection="0"/>
    <xf numFmtId="0" fontId="10" fillId="0" borderId="4" applyNumberFormat="0" applyFill="0" applyAlignment="0" applyProtection="0"/>
    <xf numFmtId="0" fontId="11" fillId="0" borderId="0" applyNumberFormat="0" applyFill="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21" borderId="0" applyNumberFormat="0" applyBorder="0" applyAlignment="0" applyProtection="0"/>
    <xf numFmtId="0" fontId="12" fillId="7" borderId="1" applyNumberFormat="0" applyAlignment="0" applyProtection="0"/>
    <xf numFmtId="0" fontId="13" fillId="0" borderId="0" applyNumberFormat="0" applyFill="0" applyBorder="0" applyAlignment="0" applyProtection="0"/>
    <xf numFmtId="0" fontId="14" fillId="3"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5" fillId="22" borderId="0" applyNumberFormat="0" applyBorder="0" applyAlignment="0" applyProtection="0"/>
    <xf numFmtId="0" fontId="4" fillId="0" borderId="0">
      <alignment/>
      <protection/>
    </xf>
    <xf numFmtId="0" fontId="0" fillId="23" borderId="5" applyNumberFormat="0" applyFont="0" applyAlignment="0" applyProtection="0"/>
    <xf numFmtId="9" fontId="0" fillId="0" borderId="0" applyFont="0" applyFill="0" applyBorder="0" applyAlignment="0" applyProtection="0"/>
    <xf numFmtId="0" fontId="16" fillId="16" borderId="6" applyNumberFormat="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20" fillId="0" borderId="7" applyNumberFormat="0" applyFill="0" applyAlignment="0" applyProtection="0"/>
    <xf numFmtId="0" fontId="11" fillId="0" borderId="8" applyNumberFormat="0" applyFill="0" applyAlignment="0" applyProtection="0"/>
    <xf numFmtId="0" fontId="21" fillId="0" borderId="9" applyNumberFormat="0" applyFill="0" applyAlignment="0" applyProtection="0"/>
  </cellStyleXfs>
  <cellXfs count="19">
    <xf numFmtId="0" fontId="0" fillId="0" borderId="0" xfId="0" applyAlignment="1">
      <alignment/>
    </xf>
    <xf numFmtId="0" fontId="0" fillId="0" borderId="0" xfId="0" applyAlignment="1">
      <alignment horizontal="center"/>
    </xf>
    <xf numFmtId="0" fontId="3" fillId="0" borderId="10" xfId="0" applyFont="1" applyBorder="1" applyAlignment="1">
      <alignment horizontal="center"/>
    </xf>
    <xf numFmtId="0" fontId="4" fillId="24" borderId="0" xfId="53" applyFill="1" applyAlignment="1">
      <alignment horizontal="justify" wrapText="1"/>
      <protection/>
    </xf>
    <xf numFmtId="0" fontId="4" fillId="24" borderId="0" xfId="53" applyFill="1">
      <alignment/>
      <protection/>
    </xf>
    <xf numFmtId="0" fontId="4" fillId="24" borderId="0" xfId="53" applyFill="1" applyAlignment="1">
      <alignment horizontal="left" wrapText="1" indent="2"/>
      <protection/>
    </xf>
    <xf numFmtId="0" fontId="3" fillId="0" borderId="11" xfId="0" applyFont="1" applyBorder="1" applyAlignment="1">
      <alignment horizontal="center"/>
    </xf>
    <xf numFmtId="0" fontId="0" fillId="0" borderId="10" xfId="0" applyBorder="1" applyAlignment="1">
      <alignment horizontal="center"/>
    </xf>
    <xf numFmtId="164" fontId="0" fillId="0" borderId="10" xfId="0" applyNumberFormat="1" applyBorder="1" applyAlignment="1">
      <alignment horizontal="center"/>
    </xf>
    <xf numFmtId="0" fontId="22" fillId="0" borderId="10" xfId="0" applyFont="1" applyBorder="1" applyAlignment="1">
      <alignment horizontal="center"/>
    </xf>
    <xf numFmtId="0" fontId="3" fillId="0" borderId="10" xfId="0" applyFont="1" applyBorder="1" applyAlignment="1">
      <alignment horizontal="center"/>
    </xf>
    <xf numFmtId="0" fontId="22" fillId="0" borderId="10" xfId="0" applyFont="1" applyBorder="1" applyAlignment="1">
      <alignment horizontal="center"/>
    </xf>
    <xf numFmtId="0" fontId="1" fillId="0" borderId="12" xfId="0" applyFont="1" applyBorder="1" applyAlignment="1">
      <alignment horizontal="center" wrapText="1"/>
    </xf>
    <xf numFmtId="0" fontId="2" fillId="0" borderId="12" xfId="0" applyFont="1" applyBorder="1" applyAlignment="1">
      <alignment horizontal="center" vertical="center" wrapText="1"/>
    </xf>
    <xf numFmtId="0" fontId="2" fillId="0" borderId="12" xfId="0" applyFont="1" applyBorder="1" applyAlignment="1">
      <alignment horizontal="center" vertical="center"/>
    </xf>
    <xf numFmtId="0" fontId="3" fillId="0" borderId="13" xfId="0" applyFont="1" applyBorder="1" applyAlignment="1">
      <alignment horizontal="center"/>
    </xf>
    <xf numFmtId="0" fontId="0" fillId="0" borderId="14" xfId="0" applyBorder="1" applyAlignment="1">
      <alignment horizontal="center"/>
    </xf>
    <xf numFmtId="164" fontId="0" fillId="0" borderId="14" xfId="0" applyNumberFormat="1" applyFont="1" applyBorder="1" applyAlignment="1">
      <alignment horizontal="center"/>
    </xf>
    <xf numFmtId="164" fontId="0" fillId="0" borderId="14" xfId="0" applyNumberFormat="1" applyFont="1" applyBorder="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rmal 2"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476250</xdr:colOff>
      <xdr:row>0</xdr:row>
      <xdr:rowOff>152400</xdr:rowOff>
    </xdr:from>
    <xdr:to>
      <xdr:col>1</xdr:col>
      <xdr:colOff>3381375</xdr:colOff>
      <xdr:row>7</xdr:row>
      <xdr:rowOff>28575</xdr:rowOff>
    </xdr:to>
    <xdr:pic>
      <xdr:nvPicPr>
        <xdr:cNvPr id="1" name="Picture 1"/>
        <xdr:cNvPicPr preferRelativeResize="1">
          <a:picLocks noChangeAspect="1"/>
        </xdr:cNvPicPr>
      </xdr:nvPicPr>
      <xdr:blipFill>
        <a:blip r:embed="rId1"/>
        <a:stretch>
          <a:fillRect/>
        </a:stretch>
      </xdr:blipFill>
      <xdr:spPr>
        <a:xfrm>
          <a:off x="819150" y="152400"/>
          <a:ext cx="2905125" cy="10096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142875</xdr:colOff>
      <xdr:row>0</xdr:row>
      <xdr:rowOff>95250</xdr:rowOff>
    </xdr:from>
    <xdr:to>
      <xdr:col>2</xdr:col>
      <xdr:colOff>533400</xdr:colOff>
      <xdr:row>0</xdr:row>
      <xdr:rowOff>676275</xdr:rowOff>
    </xdr:to>
    <xdr:pic>
      <xdr:nvPicPr>
        <xdr:cNvPr id="1" name="Picture 1" descr="LOGO REE_200x61px.png"/>
        <xdr:cNvPicPr preferRelativeResize="1">
          <a:picLocks noChangeAspect="1"/>
        </xdr:cNvPicPr>
      </xdr:nvPicPr>
      <xdr:blipFill>
        <a:blip r:embed="rId1"/>
        <a:stretch>
          <a:fillRect/>
        </a:stretch>
      </xdr:blipFill>
      <xdr:spPr>
        <a:xfrm>
          <a:off x="857250" y="95250"/>
          <a:ext cx="1905000" cy="5810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0:B22"/>
  <sheetViews>
    <sheetView zoomScalePageLayoutView="0" workbookViewId="0" topLeftCell="A1">
      <selection activeCell="B10" sqref="B10"/>
    </sheetView>
  </sheetViews>
  <sheetFormatPr defaultColWidth="11.421875" defaultRowHeight="15"/>
  <cols>
    <col min="1" max="1" width="5.140625" style="4" customWidth="1"/>
    <col min="2" max="2" width="75.8515625" style="4" customWidth="1"/>
    <col min="3" max="3" width="5.7109375" style="4" customWidth="1"/>
    <col min="4" max="16384" width="11.421875" style="4" customWidth="1"/>
  </cols>
  <sheetData>
    <row r="1" ht="12.75"/>
    <row r="2" ht="12.75"/>
    <row r="3" ht="12.75"/>
    <row r="4" ht="12.75"/>
    <row r="5" ht="12.75"/>
    <row r="6" ht="12.75"/>
    <row r="7" ht="12.75"/>
    <row r="8" ht="12.75"/>
    <row r="10" ht="25.5">
      <c r="B10" s="3" t="s">
        <v>29</v>
      </c>
    </row>
    <row r="11" ht="12.75">
      <c r="B11" s="3"/>
    </row>
    <row r="12" ht="38.25">
      <c r="B12" s="3" t="s">
        <v>30</v>
      </c>
    </row>
    <row r="13" ht="12.75">
      <c r="B13" s="3"/>
    </row>
    <row r="14" ht="51">
      <c r="B14" s="3" t="s">
        <v>31</v>
      </c>
    </row>
    <row r="15" ht="12.75">
      <c r="B15" s="3"/>
    </row>
    <row r="16" s="5" customFormat="1" ht="25.5">
      <c r="B16" s="3" t="s">
        <v>32</v>
      </c>
    </row>
    <row r="17" ht="12.75">
      <c r="B17" s="3"/>
    </row>
    <row r="18" ht="51">
      <c r="B18" s="3" t="s">
        <v>33</v>
      </c>
    </row>
    <row r="19" ht="12.75">
      <c r="B19" s="3"/>
    </row>
    <row r="20" ht="25.5">
      <c r="B20" s="3" t="s">
        <v>34</v>
      </c>
    </row>
    <row r="21" ht="12.75">
      <c r="B21" s="3"/>
    </row>
    <row r="22" ht="25.5">
      <c r="B22" s="3" t="s">
        <v>35</v>
      </c>
    </row>
  </sheetData>
  <sheetProtection/>
  <printOptions/>
  <pageMargins left="0.75" right="0.75" top="1" bottom="1" header="0" footer="0"/>
  <pageSetup orientation="portrait" paperSize="9"/>
  <drawing r:id="rId1"/>
</worksheet>
</file>

<file path=xl/worksheets/sheet2.xml><?xml version="1.0" encoding="utf-8"?>
<worksheet xmlns="http://schemas.openxmlformats.org/spreadsheetml/2006/main" xmlns:r="http://schemas.openxmlformats.org/officeDocument/2006/relationships">
  <dimension ref="A1:AA80"/>
  <sheetViews>
    <sheetView tabSelected="1" zoomScalePageLayoutView="0" workbookViewId="0" topLeftCell="A1">
      <selection activeCell="Q7" sqref="Q7"/>
    </sheetView>
  </sheetViews>
  <sheetFormatPr defaultColWidth="9.140625" defaultRowHeight="15"/>
  <cols>
    <col min="1" max="1" width="10.7109375" style="1" customWidth="1"/>
    <col min="2" max="2" width="22.7109375" style="1" customWidth="1"/>
    <col min="3" max="3" width="14.7109375" style="1" customWidth="1"/>
    <col min="4" max="27" width="8.7109375" style="1" customWidth="1"/>
  </cols>
  <sheetData>
    <row r="1" spans="1:27" ht="90" customHeight="1">
      <c r="A1" s="12" t="s">
        <v>0</v>
      </c>
      <c r="B1" s="12"/>
      <c r="C1" s="12"/>
      <c r="D1" s="13" t="s">
        <v>36</v>
      </c>
      <c r="E1" s="14"/>
      <c r="F1" s="14"/>
      <c r="G1" s="14"/>
      <c r="H1" s="14"/>
      <c r="I1" s="14"/>
      <c r="J1" s="14"/>
      <c r="K1" s="14"/>
      <c r="L1" s="14"/>
      <c r="M1" s="14"/>
      <c r="N1" s="14"/>
      <c r="O1" s="14"/>
      <c r="P1" s="14"/>
      <c r="Q1" s="14"/>
      <c r="R1" s="14"/>
      <c r="S1" s="14"/>
      <c r="T1" s="14"/>
      <c r="U1" s="14"/>
      <c r="V1" s="14"/>
      <c r="W1" s="14"/>
      <c r="X1" s="14"/>
      <c r="Y1" s="14"/>
      <c r="Z1" s="14"/>
      <c r="AA1" s="14"/>
    </row>
    <row r="2" spans="1:27" ht="15">
      <c r="A2" s="15" t="s">
        <v>37</v>
      </c>
      <c r="B2" s="15" t="s">
        <v>38</v>
      </c>
      <c r="C2" s="15" t="s">
        <v>39</v>
      </c>
      <c r="D2" s="15" t="s">
        <v>1</v>
      </c>
      <c r="E2" s="15" t="s">
        <v>2</v>
      </c>
      <c r="F2" s="15" t="s">
        <v>3</v>
      </c>
      <c r="G2" s="15" t="s">
        <v>4</v>
      </c>
      <c r="H2" s="15" t="s">
        <v>5</v>
      </c>
      <c r="I2" s="15" t="s">
        <v>6</v>
      </c>
      <c r="J2" s="15" t="s">
        <v>7</v>
      </c>
      <c r="K2" s="15" t="s">
        <v>8</v>
      </c>
      <c r="L2" s="15" t="s">
        <v>9</v>
      </c>
      <c r="M2" s="15" t="s">
        <v>10</v>
      </c>
      <c r="N2" s="15" t="s">
        <v>11</v>
      </c>
      <c r="O2" s="15" t="s">
        <v>12</v>
      </c>
      <c r="P2" s="15" t="s">
        <v>13</v>
      </c>
      <c r="Q2" s="15" t="s">
        <v>14</v>
      </c>
      <c r="R2" s="15" t="s">
        <v>15</v>
      </c>
      <c r="S2" s="15" t="s">
        <v>16</v>
      </c>
      <c r="T2" s="15" t="s">
        <v>17</v>
      </c>
      <c r="U2" s="15" t="s">
        <v>18</v>
      </c>
      <c r="V2" s="15" t="s">
        <v>19</v>
      </c>
      <c r="W2" s="15" t="s">
        <v>20</v>
      </c>
      <c r="X2" s="15" t="s">
        <v>21</v>
      </c>
      <c r="Y2" s="15" t="s">
        <v>22</v>
      </c>
      <c r="Z2" s="15" t="s">
        <v>23</v>
      </c>
      <c r="AA2" s="15" t="s">
        <v>24</v>
      </c>
    </row>
    <row r="3" spans="1:27" ht="15">
      <c r="A3" s="16">
        <v>9600</v>
      </c>
      <c r="B3" s="16" t="s">
        <v>40</v>
      </c>
      <c r="C3" s="16" t="s">
        <v>41</v>
      </c>
      <c r="D3" s="17">
        <v>-0.06095695495605469</v>
      </c>
      <c r="E3" s="17">
        <v>-0.05385589599609375</v>
      </c>
      <c r="F3" s="17">
        <v>-0.059178829193115234</v>
      </c>
      <c r="G3" s="17">
        <v>-0.06049919128417969</v>
      </c>
      <c r="H3" s="17">
        <v>-0.051715850830078125</v>
      </c>
      <c r="I3" s="17">
        <v>-0.04852724075317383</v>
      </c>
      <c r="J3" s="17">
        <v>-0.045968055725097656</v>
      </c>
      <c r="K3" s="17">
        <v>-0.05644941329956055</v>
      </c>
      <c r="L3" s="17">
        <v>-0.05776071548461914</v>
      </c>
      <c r="M3" s="17">
        <v>-0.06404876708984375</v>
      </c>
      <c r="N3" s="17">
        <v>-0.06878280639648438</v>
      </c>
      <c r="O3" s="17">
        <v>-0.06436824798583984</v>
      </c>
      <c r="P3" s="17">
        <v>-0.07154655456542969</v>
      </c>
      <c r="Q3" s="17">
        <v>-0.07390499114990234</v>
      </c>
      <c r="R3" s="17">
        <v>-0.07593631744384766</v>
      </c>
      <c r="S3" s="17">
        <v>-0.07117843627929688</v>
      </c>
      <c r="T3" s="17">
        <v>-0.0687723159790039</v>
      </c>
      <c r="U3" s="17">
        <v>-0.0736093521118164</v>
      </c>
      <c r="V3" s="17">
        <v>-0.07094669342041016</v>
      </c>
      <c r="W3" s="17">
        <v>-0.07837677001953125</v>
      </c>
      <c r="X3" s="17">
        <v>-0.07554244995117188</v>
      </c>
      <c r="Y3" s="17">
        <v>-0.07182693481445312</v>
      </c>
      <c r="Z3" s="17">
        <v>-0.061710357666015625</v>
      </c>
      <c r="AA3" s="17">
        <v>-0.040602684020996094</v>
      </c>
    </row>
    <row r="4" spans="1:27" ht="15">
      <c r="A4" s="16">
        <v>9645</v>
      </c>
      <c r="B4" s="16" t="s">
        <v>42</v>
      </c>
      <c r="C4" s="16" t="s">
        <v>43</v>
      </c>
      <c r="D4" s="17">
        <v>-0.01611042022705078</v>
      </c>
      <c r="E4" s="17">
        <v>-0.017477989196777344</v>
      </c>
      <c r="F4" s="17">
        <v>-0.013174057006835938</v>
      </c>
      <c r="G4" s="17">
        <v>-0.017864704132080078</v>
      </c>
      <c r="H4" s="17">
        <v>-0.012288093566894531</v>
      </c>
      <c r="I4" s="17">
        <v>-0.011903762817382812</v>
      </c>
      <c r="J4" s="17">
        <v>-0.010430335998535156</v>
      </c>
      <c r="K4" s="17">
        <v>-0.016594409942626953</v>
      </c>
      <c r="L4" s="17">
        <v>-0.015373706817626953</v>
      </c>
      <c r="M4" s="17">
        <v>-0.022157669067382812</v>
      </c>
      <c r="N4" s="17">
        <v>-0.022382736206054688</v>
      </c>
      <c r="O4" s="17">
        <v>-0.02386474609375</v>
      </c>
      <c r="P4" s="17">
        <v>-0.02693462371826172</v>
      </c>
      <c r="Q4" s="17">
        <v>-0.027757644653320312</v>
      </c>
      <c r="R4" s="17">
        <v>-0.03086090087890625</v>
      </c>
      <c r="S4" s="17">
        <v>-0.029012680053710938</v>
      </c>
      <c r="T4" s="17">
        <v>-0.027252197265625</v>
      </c>
      <c r="U4" s="17">
        <v>-0.033145904541015625</v>
      </c>
      <c r="V4" s="17">
        <v>-0.030149459838867188</v>
      </c>
      <c r="W4" s="17">
        <v>-0.028585433959960938</v>
      </c>
      <c r="X4" s="17">
        <v>-0.026363372802734375</v>
      </c>
      <c r="Y4" s="17">
        <v>-0.03003692626953125</v>
      </c>
      <c r="Z4" s="17">
        <v>-0.027181625366210938</v>
      </c>
      <c r="AA4" s="17">
        <v>-0.016820907592773438</v>
      </c>
    </row>
    <row r="5" spans="1:27" ht="15">
      <c r="A5" s="16">
        <v>29610</v>
      </c>
      <c r="B5" s="16" t="s">
        <v>44</v>
      </c>
      <c r="C5" s="16" t="s">
        <v>43</v>
      </c>
      <c r="D5" s="17">
        <v>0.0039997100830078125</v>
      </c>
      <c r="E5" s="17">
        <v>0.0003986358642578125</v>
      </c>
      <c r="F5" s="17">
        <v>0.004436492919921875</v>
      </c>
      <c r="G5" s="17">
        <v>-0.0015773773193359375</v>
      </c>
      <c r="H5" s="17">
        <v>0.00341796875</v>
      </c>
      <c r="I5" s="17">
        <v>0.0034704208374023438</v>
      </c>
      <c r="J5" s="17">
        <v>0.004754543304443359</v>
      </c>
      <c r="K5" s="17">
        <v>-0.0009617805480957031</v>
      </c>
      <c r="L5" s="17">
        <v>0.0012831687927246094</v>
      </c>
      <c r="M5" s="17">
        <v>-0.0038204193115234375</v>
      </c>
      <c r="N5" s="17">
        <v>-0.001922607421875</v>
      </c>
      <c r="O5" s="17">
        <v>-0.002933502197265625</v>
      </c>
      <c r="P5" s="17">
        <v>-0.0051898956298828125</v>
      </c>
      <c r="Q5" s="17">
        <v>-0.006075859069824219</v>
      </c>
      <c r="R5" s="17">
        <v>-0.009118080139160156</v>
      </c>
      <c r="S5" s="17">
        <v>-0.007794380187988281</v>
      </c>
      <c r="T5" s="17">
        <v>-0.006237983703613281</v>
      </c>
      <c r="U5" s="17">
        <v>-0.012089729309082031</v>
      </c>
      <c r="V5" s="17">
        <v>-0.009207725524902344</v>
      </c>
      <c r="W5" s="17">
        <v>-0.005908966064453125</v>
      </c>
      <c r="X5" s="17">
        <v>-0.0035533905029296875</v>
      </c>
      <c r="Y5" s="17">
        <v>-0.0071201324462890625</v>
      </c>
      <c r="Z5" s="17">
        <v>-0.0054988861083984375</v>
      </c>
      <c r="AA5" s="17">
        <v>0.0021581649780273438</v>
      </c>
    </row>
    <row r="6" spans="1:27" ht="15">
      <c r="A6" s="16">
        <v>29660</v>
      </c>
      <c r="B6" s="16" t="s">
        <v>45</v>
      </c>
      <c r="C6" s="16" t="s">
        <v>43</v>
      </c>
      <c r="D6" s="17">
        <v>0.0015316009521484375</v>
      </c>
      <c r="E6" s="17">
        <v>-0.0018100738525390625</v>
      </c>
      <c r="F6" s="17">
        <v>0.0016727447509765625</v>
      </c>
      <c r="G6" s="17">
        <v>-0.0038251876831054688</v>
      </c>
      <c r="H6" s="17">
        <v>0.0006990432739257812</v>
      </c>
      <c r="I6" s="17">
        <v>0.0007939338684082031</v>
      </c>
      <c r="J6" s="17">
        <v>0.0019230842590332031</v>
      </c>
      <c r="K6" s="17">
        <v>-0.0031495094299316406</v>
      </c>
      <c r="L6" s="17">
        <v>-0.00115966796875</v>
      </c>
      <c r="M6" s="17">
        <v>-0.005573272705078125</v>
      </c>
      <c r="N6" s="17">
        <v>-0.003931999206542969</v>
      </c>
      <c r="O6" s="17">
        <v>-0.004609107971191406</v>
      </c>
      <c r="P6" s="17">
        <v>-0.00652313232421875</v>
      </c>
      <c r="Q6" s="17">
        <v>-0.007437705993652344</v>
      </c>
      <c r="R6" s="17">
        <v>-0.010724067687988281</v>
      </c>
      <c r="S6" s="17">
        <v>-0.009515762329101562</v>
      </c>
      <c r="T6" s="17">
        <v>-0.0085296630859375</v>
      </c>
      <c r="U6" s="17">
        <v>-0.013586044311523438</v>
      </c>
      <c r="V6" s="17">
        <v>-0.010519981384277344</v>
      </c>
      <c r="W6" s="17">
        <v>-0.0077762603759765625</v>
      </c>
      <c r="X6" s="17">
        <v>-0.005741119384765625</v>
      </c>
      <c r="Y6" s="17">
        <v>-0.008939743041992188</v>
      </c>
      <c r="Z6" s="17">
        <v>-0.0076084136962890625</v>
      </c>
      <c r="AA6" s="17">
        <v>-0.00018405914306640625</v>
      </c>
    </row>
    <row r="7" spans="1:27" ht="15">
      <c r="A7" s="16">
        <v>29662</v>
      </c>
      <c r="B7" s="16" t="s">
        <v>46</v>
      </c>
      <c r="C7" s="16" t="s">
        <v>43</v>
      </c>
      <c r="D7" s="17">
        <v>0.0015249252319335938</v>
      </c>
      <c r="E7" s="17">
        <v>-0.0018138885498046875</v>
      </c>
      <c r="F7" s="17">
        <v>0.0016536712646484375</v>
      </c>
      <c r="G7" s="17">
        <v>-0.0038285255432128906</v>
      </c>
      <c r="H7" s="17">
        <v>0.0006871223449707031</v>
      </c>
      <c r="I7" s="17">
        <v>0.0007829666137695312</v>
      </c>
      <c r="J7" s="17">
        <v>0.0019097328186035156</v>
      </c>
      <c r="K7" s="17">
        <v>-0.0031528472900390625</v>
      </c>
      <c r="L7" s="17">
        <v>-0.0011649131774902344</v>
      </c>
      <c r="M7" s="17">
        <v>-0.005566596984863281</v>
      </c>
      <c r="N7" s="17">
        <v>-0.003928184509277344</v>
      </c>
      <c r="O7" s="17">
        <v>-0.00460052490234375</v>
      </c>
      <c r="P7" s="17">
        <v>-0.0065097808837890625</v>
      </c>
      <c r="Q7" s="17">
        <v>-0.007424354553222656</v>
      </c>
      <c r="R7" s="17">
        <v>-0.010714530944824219</v>
      </c>
      <c r="S7" s="17">
        <v>-0.009508132934570312</v>
      </c>
      <c r="T7" s="17">
        <v>-0.008528709411621094</v>
      </c>
      <c r="U7" s="17">
        <v>-0.013573646545410156</v>
      </c>
      <c r="V7" s="17">
        <v>-0.010510444641113281</v>
      </c>
      <c r="W7" s="17">
        <v>-0.0077686309814453125</v>
      </c>
      <c r="X7" s="17">
        <v>-0.0057392120361328125</v>
      </c>
      <c r="Y7" s="17">
        <v>-0.008932113647460938</v>
      </c>
      <c r="Z7" s="17">
        <v>-0.0076045989990234375</v>
      </c>
      <c r="AA7" s="17">
        <v>-0.00018596649169921875</v>
      </c>
    </row>
    <row r="8" spans="1:27" ht="15">
      <c r="A8" s="16">
        <v>29664</v>
      </c>
      <c r="B8" s="16" t="s">
        <v>47</v>
      </c>
      <c r="C8" s="16" t="s">
        <v>43</v>
      </c>
      <c r="D8" s="17">
        <v>0.0015239715576171875</v>
      </c>
      <c r="E8" s="17">
        <v>-0.0018148422241210938</v>
      </c>
      <c r="F8" s="17">
        <v>0.0016536712646484375</v>
      </c>
      <c r="G8" s="17">
        <v>-0.0038290023803710938</v>
      </c>
      <c r="H8" s="17">
        <v>0.0006866455078125</v>
      </c>
      <c r="I8" s="17">
        <v>0.0007829666137695312</v>
      </c>
      <c r="J8" s="17">
        <v>0.0019087791442871094</v>
      </c>
      <c r="K8" s="17">
        <v>-0.0031528472900390625</v>
      </c>
      <c r="L8" s="17">
        <v>-0.0011649131774902344</v>
      </c>
      <c r="M8" s="17">
        <v>-0.005565643310546875</v>
      </c>
      <c r="N8" s="17">
        <v>-0.003928184509277344</v>
      </c>
      <c r="O8" s="17">
        <v>-0.00460052490234375</v>
      </c>
      <c r="P8" s="17">
        <v>-0.0065212249755859375</v>
      </c>
      <c r="Q8" s="17">
        <v>-0.00742340087890625</v>
      </c>
      <c r="R8" s="17">
        <v>-0.010713577270507812</v>
      </c>
      <c r="S8" s="17">
        <v>-0.009508132934570312</v>
      </c>
      <c r="T8" s="17">
        <v>-0.008528709411621094</v>
      </c>
      <c r="U8" s="17">
        <v>-0.013573646545410156</v>
      </c>
      <c r="V8" s="17">
        <v>-0.010510444641113281</v>
      </c>
      <c r="W8" s="17">
        <v>-0.0077686309814453125</v>
      </c>
      <c r="X8" s="17">
        <v>-0.0057392120361328125</v>
      </c>
      <c r="Y8" s="17">
        <v>-0.008930206298828125</v>
      </c>
      <c r="Z8" s="17">
        <v>-0.0076045989990234375</v>
      </c>
      <c r="AA8" s="17">
        <v>-0.000186920166015625</v>
      </c>
    </row>
    <row r="9" spans="1:27" ht="15">
      <c r="A9" s="16">
        <v>39610</v>
      </c>
      <c r="B9" s="16" t="s">
        <v>48</v>
      </c>
      <c r="C9" s="16" t="s">
        <v>43</v>
      </c>
      <c r="D9" s="17">
        <v>0.00264739990234375</v>
      </c>
      <c r="E9" s="17">
        <v>-0.0009489059448242188</v>
      </c>
      <c r="F9" s="17">
        <v>0.0029325485229492188</v>
      </c>
      <c r="G9" s="17">
        <v>-0.0030961036682128906</v>
      </c>
      <c r="H9" s="17">
        <v>0.0018157958984375</v>
      </c>
      <c r="I9" s="17">
        <v>0.0018801689147949219</v>
      </c>
      <c r="J9" s="17">
        <v>0.0031332969665527344</v>
      </c>
      <c r="K9" s="17">
        <v>-0.0024361610412597656</v>
      </c>
      <c r="L9" s="17">
        <v>-0.0003299713134765625</v>
      </c>
      <c r="M9" s="17">
        <v>-0.0052814483642578125</v>
      </c>
      <c r="N9" s="17">
        <v>-0.0033969879150390625</v>
      </c>
      <c r="O9" s="17">
        <v>-0.0042877197265625</v>
      </c>
      <c r="P9" s="17">
        <v>-0.006466865539550781</v>
      </c>
      <c r="Q9" s="17">
        <v>-0.007343292236328125</v>
      </c>
      <c r="R9" s="17">
        <v>-0.010424613952636719</v>
      </c>
      <c r="S9" s="17">
        <v>-0.009105682373046875</v>
      </c>
      <c r="T9" s="17">
        <v>-0.007814407348632812</v>
      </c>
      <c r="U9" s="17">
        <v>-0.013458251953125</v>
      </c>
      <c r="V9" s="17">
        <v>-0.010237693786621094</v>
      </c>
      <c r="W9" s="17">
        <v>-0.0073223114013671875</v>
      </c>
      <c r="X9" s="17">
        <v>-0.0050373077392578125</v>
      </c>
      <c r="Y9" s="17">
        <v>-0.008514404296875</v>
      </c>
      <c r="Z9" s="17">
        <v>-0.0069370269775390625</v>
      </c>
      <c r="AA9" s="17">
        <v>0.0007257461547851562</v>
      </c>
    </row>
    <row r="10" spans="1:27" ht="15">
      <c r="A10" s="16">
        <v>39625</v>
      </c>
      <c r="B10" s="16" t="s">
        <v>49</v>
      </c>
      <c r="C10" s="16" t="s">
        <v>43</v>
      </c>
      <c r="D10" s="17">
        <v>0.0026750564575195312</v>
      </c>
      <c r="E10" s="17">
        <v>-0.0009164810180664062</v>
      </c>
      <c r="F10" s="17">
        <v>0.0029668807983398438</v>
      </c>
      <c r="G10" s="17">
        <v>-0.0030651092529296875</v>
      </c>
      <c r="H10" s="17">
        <v>0.0018453598022460938</v>
      </c>
      <c r="I10" s="17">
        <v>0.0019092559814453125</v>
      </c>
      <c r="J10" s="17">
        <v>0.003161907196044922</v>
      </c>
      <c r="K10" s="17">
        <v>-0.002406597137451172</v>
      </c>
      <c r="L10" s="17">
        <v>-0.00029850006103515625</v>
      </c>
      <c r="M10" s="17">
        <v>-0.005246162414550781</v>
      </c>
      <c r="N10" s="17">
        <v>-0.0033655166625976562</v>
      </c>
      <c r="O10" s="17">
        <v>-0.0042572021484375</v>
      </c>
      <c r="P10" s="17">
        <v>-0.006434440612792969</v>
      </c>
      <c r="Q10" s="17">
        <v>-0.007311820983886719</v>
      </c>
      <c r="R10" s="17">
        <v>-0.010392189025878906</v>
      </c>
      <c r="S10" s="17">
        <v>-0.009074211120605469</v>
      </c>
      <c r="T10" s="17">
        <v>-0.007784843444824219</v>
      </c>
      <c r="U10" s="17">
        <v>-0.013426780700683594</v>
      </c>
      <c r="V10" s="17">
        <v>-0.010213851928710938</v>
      </c>
      <c r="W10" s="17">
        <v>-0.0072994232177734375</v>
      </c>
      <c r="X10" s="17">
        <v>-0.005016326904296875</v>
      </c>
      <c r="Y10" s="17">
        <v>-0.00849151611328125</v>
      </c>
      <c r="Z10" s="17">
        <v>-0.006916046142578125</v>
      </c>
      <c r="AA10" s="17">
        <v>0.0007495880126953125</v>
      </c>
    </row>
    <row r="11" spans="1:27" ht="15">
      <c r="A11" s="16">
        <v>39635</v>
      </c>
      <c r="B11" s="16" t="s">
        <v>50</v>
      </c>
      <c r="C11" s="16" t="s">
        <v>43</v>
      </c>
      <c r="D11" s="17">
        <v>-0.0172576904296875</v>
      </c>
      <c r="E11" s="17">
        <v>-0.018720626831054688</v>
      </c>
      <c r="F11" s="17">
        <v>-0.013349533081054688</v>
      </c>
      <c r="G11" s="17">
        <v>-0.01810455322265625</v>
      </c>
      <c r="H11" s="17">
        <v>-0.01254415512084961</v>
      </c>
      <c r="I11" s="17">
        <v>-0.012220382690429688</v>
      </c>
      <c r="J11" s="17">
        <v>-0.01077413558959961</v>
      </c>
      <c r="K11" s="17">
        <v>-0.016767024993896484</v>
      </c>
      <c r="L11" s="17">
        <v>-0.015622615814208984</v>
      </c>
      <c r="M11" s="17">
        <v>-0.02292633056640625</v>
      </c>
      <c r="N11" s="17">
        <v>-0.023467063903808594</v>
      </c>
      <c r="O11" s="17">
        <v>-0.025594711303710938</v>
      </c>
      <c r="P11" s="17">
        <v>-0.028398513793945312</v>
      </c>
      <c r="Q11" s="17">
        <v>-0.029195785522460938</v>
      </c>
      <c r="R11" s="17">
        <v>-0.03259849548339844</v>
      </c>
      <c r="S11" s="17">
        <v>-0.030777931213378906</v>
      </c>
      <c r="T11" s="17">
        <v>-0.028776168823242188</v>
      </c>
      <c r="U11" s="17">
        <v>-0.034926414489746094</v>
      </c>
      <c r="V11" s="17">
        <v>-0.03209686279296875</v>
      </c>
      <c r="W11" s="17">
        <v>-0.030157089233398438</v>
      </c>
      <c r="X11" s="17">
        <v>-0.028064727783203125</v>
      </c>
      <c r="Y11" s="17">
        <v>-0.03282356262207031</v>
      </c>
      <c r="Z11" s="17">
        <v>-0.030149459838867188</v>
      </c>
      <c r="AA11" s="17">
        <v>-0.019949913024902344</v>
      </c>
    </row>
    <row r="12" spans="1:27" ht="15">
      <c r="A12" s="16">
        <v>39640</v>
      </c>
      <c r="B12" s="16" t="s">
        <v>51</v>
      </c>
      <c r="C12" s="16" t="s">
        <v>43</v>
      </c>
      <c r="D12" s="17">
        <v>-0.013791084289550781</v>
      </c>
      <c r="E12" s="17">
        <v>-0.015679359436035156</v>
      </c>
      <c r="F12" s="17">
        <v>-0.010896682739257812</v>
      </c>
      <c r="G12" s="17">
        <v>-0.015849590301513672</v>
      </c>
      <c r="H12" s="17">
        <v>-0.010410785675048828</v>
      </c>
      <c r="I12" s="17">
        <v>-0.010135650634765625</v>
      </c>
      <c r="J12" s="17">
        <v>-0.008723258972167969</v>
      </c>
      <c r="K12" s="17">
        <v>-0.01471853256225586</v>
      </c>
      <c r="L12" s="17">
        <v>-0.013305187225341797</v>
      </c>
      <c r="M12" s="17">
        <v>-0.01998424530029297</v>
      </c>
      <c r="N12" s="17">
        <v>-0.019962310791015625</v>
      </c>
      <c r="O12" s="17">
        <v>-0.021701812744140625</v>
      </c>
      <c r="P12" s="17">
        <v>-0.024549484252929688</v>
      </c>
      <c r="Q12" s="17">
        <v>-0.025277137756347656</v>
      </c>
      <c r="R12" s="17">
        <v>-0.02854156494140625</v>
      </c>
      <c r="S12" s="17">
        <v>-0.026778221130371094</v>
      </c>
      <c r="T12" s="17">
        <v>-0.02505016326904297</v>
      </c>
      <c r="U12" s="17">
        <v>-0.030983924865722656</v>
      </c>
      <c r="V12" s="17">
        <v>-0.027959823608398438</v>
      </c>
      <c r="W12" s="17">
        <v>-0.025922775268554688</v>
      </c>
      <c r="X12" s="17">
        <v>-0.023700714111328125</v>
      </c>
      <c r="Y12" s="17">
        <v>-0.027883529663085938</v>
      </c>
      <c r="Z12" s="17">
        <v>-0.025373458862304688</v>
      </c>
      <c r="AA12" s="17">
        <v>-0.015656471252441406</v>
      </c>
    </row>
    <row r="13" spans="1:27" ht="15">
      <c r="A13" s="16">
        <v>39650</v>
      </c>
      <c r="B13" s="16" t="s">
        <v>52</v>
      </c>
      <c r="C13" s="16" t="s">
        <v>43</v>
      </c>
      <c r="D13" s="17">
        <v>-0.01761627197265625</v>
      </c>
      <c r="E13" s="17">
        <v>-0.01868152618408203</v>
      </c>
      <c r="F13" s="17">
        <v>-0.013174057006835938</v>
      </c>
      <c r="G13" s="17">
        <v>-0.017961502075195312</v>
      </c>
      <c r="H13" s="17">
        <v>-0.012422561645507812</v>
      </c>
      <c r="I13" s="17">
        <v>-0.012210845947265625</v>
      </c>
      <c r="J13" s="17">
        <v>-0.010867595672607422</v>
      </c>
      <c r="K13" s="17">
        <v>-0.01690053939819336</v>
      </c>
      <c r="L13" s="17">
        <v>-0.016199588775634766</v>
      </c>
      <c r="M13" s="17">
        <v>-0.023901939392089844</v>
      </c>
      <c r="N13" s="17">
        <v>-0.024692535400390625</v>
      </c>
      <c r="O13" s="17">
        <v>-0.02682018280029297</v>
      </c>
      <c r="P13" s="17">
        <v>-0.029436111450195312</v>
      </c>
      <c r="Q13" s="17">
        <v>-0.030402183532714844</v>
      </c>
      <c r="R13" s="17">
        <v>-0.03358745574951172</v>
      </c>
      <c r="S13" s="17">
        <v>-0.031357765197753906</v>
      </c>
      <c r="T13" s="17">
        <v>-0.0291748046875</v>
      </c>
      <c r="U13" s="17">
        <v>-0.03518962860107422</v>
      </c>
      <c r="V13" s="17">
        <v>-0.03259086608886719</v>
      </c>
      <c r="W13" s="17">
        <v>-0.031208038330078125</v>
      </c>
      <c r="X13" s="17">
        <v>-0.029581069946289062</v>
      </c>
      <c r="Y13" s="17">
        <v>-0.034206390380859375</v>
      </c>
      <c r="Z13" s="17">
        <v>-0.0311279296875</v>
      </c>
      <c r="AA13" s="17">
        <v>-0.020580291748046875</v>
      </c>
    </row>
    <row r="14" spans="1:27" ht="15">
      <c r="A14" s="16">
        <v>39660</v>
      </c>
      <c r="B14" s="16" t="s">
        <v>53</v>
      </c>
      <c r="C14" s="16" t="s">
        <v>43</v>
      </c>
      <c r="D14" s="17">
        <v>0.001819610595703125</v>
      </c>
      <c r="E14" s="17">
        <v>-0.0016584396362304688</v>
      </c>
      <c r="F14" s="17">
        <v>0.0021448135375976562</v>
      </c>
      <c r="G14" s="17">
        <v>-0.0036916732788085938</v>
      </c>
      <c r="H14" s="17">
        <v>0.0011186599731445312</v>
      </c>
      <c r="I14" s="17">
        <v>0.001190185546875</v>
      </c>
      <c r="J14" s="17">
        <v>0.0024094581604003906</v>
      </c>
      <c r="K14" s="17">
        <v>-0.0030121803283691406</v>
      </c>
      <c r="L14" s="17">
        <v>-0.0009560585021972656</v>
      </c>
      <c r="M14" s="17">
        <v>-0.0058040618896484375</v>
      </c>
      <c r="N14" s="17">
        <v>-0.004058837890625</v>
      </c>
      <c r="O14" s="17">
        <v>-0.004929542541503906</v>
      </c>
      <c r="P14" s="17">
        <v>-0.007039070129394531</v>
      </c>
      <c r="Q14" s="17">
        <v>-0.007914543151855469</v>
      </c>
      <c r="R14" s="17">
        <v>-0.011066436767578125</v>
      </c>
      <c r="S14" s="17">
        <v>-0.00975799560546875</v>
      </c>
      <c r="T14" s="17">
        <v>-0.008539199829101562</v>
      </c>
      <c r="U14" s="17">
        <v>-0.014011383056640625</v>
      </c>
      <c r="V14" s="17">
        <v>-0.010859489440917969</v>
      </c>
      <c r="W14" s="17">
        <v>-0.008028030395507812</v>
      </c>
      <c r="X14" s="17">
        <v>-0.0058383941650390625</v>
      </c>
      <c r="Y14" s="17">
        <v>-0.0092620849609375</v>
      </c>
      <c r="Z14" s="17">
        <v>-0.007724761962890625</v>
      </c>
      <c r="AA14" s="17">
        <v>-7.43865966796875E-05</v>
      </c>
    </row>
    <row r="15" spans="1:27" ht="15">
      <c r="A15" s="16">
        <v>39670</v>
      </c>
      <c r="B15" s="16" t="s">
        <v>54</v>
      </c>
      <c r="C15" s="16" t="s">
        <v>43</v>
      </c>
      <c r="D15" s="17">
        <v>-0.0126495361328125</v>
      </c>
      <c r="E15" s="17">
        <v>-0.014669418334960938</v>
      </c>
      <c r="F15" s="17">
        <v>-0.009951591491699219</v>
      </c>
      <c r="G15" s="17">
        <v>-0.014978885650634766</v>
      </c>
      <c r="H15" s="17">
        <v>-0.009577274322509766</v>
      </c>
      <c r="I15" s="17">
        <v>-0.009320259094238281</v>
      </c>
      <c r="J15" s="17">
        <v>-0.007931232452392578</v>
      </c>
      <c r="K15" s="17">
        <v>-0.013887882232666016</v>
      </c>
      <c r="L15" s="17">
        <v>-0.01241302490234375</v>
      </c>
      <c r="M15" s="17">
        <v>-0.018947601318359375</v>
      </c>
      <c r="N15" s="17">
        <v>-0.01880168914794922</v>
      </c>
      <c r="O15" s="17">
        <v>-0.020505905151367188</v>
      </c>
      <c r="P15" s="17">
        <v>-0.023285865783691406</v>
      </c>
      <c r="Q15" s="17">
        <v>-0.02402496337890625</v>
      </c>
      <c r="R15" s="17">
        <v>-0.027283668518066406</v>
      </c>
      <c r="S15" s="17">
        <v>-0.025548934936523438</v>
      </c>
      <c r="T15" s="17">
        <v>-0.023843765258789062</v>
      </c>
      <c r="U15" s="17">
        <v>-0.029767990112304688</v>
      </c>
      <c r="V15" s="17">
        <v>-0.02671051025390625</v>
      </c>
      <c r="W15" s="17">
        <v>-0.024600982666015625</v>
      </c>
      <c r="X15" s="17">
        <v>-0.02239227294921875</v>
      </c>
      <c r="Y15" s="17">
        <v>-0.026523590087890625</v>
      </c>
      <c r="Z15" s="17">
        <v>-0.024078369140625</v>
      </c>
      <c r="AA15" s="17">
        <v>-0.014530181884765625</v>
      </c>
    </row>
    <row r="16" spans="1:27" ht="15">
      <c r="A16" s="16">
        <v>29715</v>
      </c>
      <c r="B16" s="16" t="s">
        <v>55</v>
      </c>
      <c r="C16" s="16" t="s">
        <v>56</v>
      </c>
      <c r="D16" s="17">
        <v>0.0001373291015625</v>
      </c>
      <c r="E16" s="17">
        <v>0.0008487701416015625</v>
      </c>
      <c r="F16" s="17">
        <v>-0.00034332275390625</v>
      </c>
      <c r="G16" s="17">
        <v>0.00079345703125</v>
      </c>
      <c r="H16" s="17">
        <v>0.0004658699035644531</v>
      </c>
      <c r="I16" s="17">
        <v>0.0006608963012695312</v>
      </c>
      <c r="J16" s="17">
        <v>0.0002951622009277344</v>
      </c>
      <c r="K16" s="17">
        <v>-0.00016736984252929688</v>
      </c>
      <c r="L16" s="17">
        <v>-0.00014495849609375</v>
      </c>
      <c r="M16" s="17">
        <v>0.0010585784912109375</v>
      </c>
      <c r="N16" s="17">
        <v>-8.392333984375E-05</v>
      </c>
      <c r="O16" s="17">
        <v>0.0013761520385742188</v>
      </c>
      <c r="P16" s="17">
        <v>0.002960205078125</v>
      </c>
      <c r="Q16" s="17">
        <v>0.0025119781494140625</v>
      </c>
      <c r="R16" s="17">
        <v>-0.0022230148315429688</v>
      </c>
      <c r="S16" s="17">
        <v>-0.0021514892578125</v>
      </c>
      <c r="T16" s="17">
        <v>-0.0022172927856445312</v>
      </c>
      <c r="U16" s="17">
        <v>-0.0022077560424804688</v>
      </c>
      <c r="V16" s="17">
        <v>-0.0022411346435546875</v>
      </c>
      <c r="W16" s="17">
        <v>-0.002315521240234375</v>
      </c>
      <c r="X16" s="17">
        <v>-0.002323150634765625</v>
      </c>
      <c r="Y16" s="17">
        <v>-0.0023822784423828125</v>
      </c>
      <c r="Z16" s="17">
        <v>-0.002410888671875</v>
      </c>
      <c r="AA16" s="17">
        <v>0.0029115676879882812</v>
      </c>
    </row>
    <row r="17" spans="1:27" ht="15">
      <c r="A17" s="16">
        <v>29745</v>
      </c>
      <c r="B17" s="16" t="s">
        <v>57</v>
      </c>
      <c r="C17" s="16" t="s">
        <v>56</v>
      </c>
      <c r="D17" s="17">
        <v>-0.005307197570800781</v>
      </c>
      <c r="E17" s="17">
        <v>-0.004329681396484375</v>
      </c>
      <c r="F17" s="17">
        <v>-0.0053253173828125</v>
      </c>
      <c r="G17" s="17">
        <v>-0.004142284393310547</v>
      </c>
      <c r="H17" s="17">
        <v>-0.004082202911376953</v>
      </c>
      <c r="I17" s="17">
        <v>-0.0038013458251953125</v>
      </c>
      <c r="J17" s="17">
        <v>-0.004225254058837891</v>
      </c>
      <c r="K17" s="17">
        <v>-0.0051517486572265625</v>
      </c>
      <c r="L17" s="17">
        <v>-0.005216121673583984</v>
      </c>
      <c r="M17" s="17">
        <v>-0.005066871643066406</v>
      </c>
      <c r="N17" s="17">
        <v>-0.006361961364746094</v>
      </c>
      <c r="O17" s="17">
        <v>-0.004729270935058594</v>
      </c>
      <c r="P17" s="17">
        <v>-0.0029850006103515625</v>
      </c>
      <c r="Q17" s="17">
        <v>-0.0036077499389648438</v>
      </c>
      <c r="R17" s="17">
        <v>-0.008497238159179688</v>
      </c>
      <c r="S17" s="17">
        <v>-0.00838470458984375</v>
      </c>
      <c r="T17" s="17">
        <v>-0.008070945739746094</v>
      </c>
      <c r="U17" s="17">
        <v>-0.008778572082519531</v>
      </c>
      <c r="V17" s="17">
        <v>-0.009090423583984375</v>
      </c>
      <c r="W17" s="17">
        <v>-0.009508132934570312</v>
      </c>
      <c r="X17" s="17">
        <v>-0.009708404541015625</v>
      </c>
      <c r="Y17" s="17">
        <v>-0.009979248046875</v>
      </c>
      <c r="Z17" s="17">
        <v>-0.0097503662109375</v>
      </c>
      <c r="AA17" s="17">
        <v>-0.003787994384765625</v>
      </c>
    </row>
    <row r="18" spans="1:27" ht="15">
      <c r="A18" s="16">
        <v>29750</v>
      </c>
      <c r="B18" s="16" t="s">
        <v>58</v>
      </c>
      <c r="C18" s="16" t="s">
        <v>56</v>
      </c>
      <c r="D18" s="17">
        <v>-0.0054569244384765625</v>
      </c>
      <c r="E18" s="17">
        <v>-0.004273414611816406</v>
      </c>
      <c r="F18" s="17">
        <v>-0.0058078765869140625</v>
      </c>
      <c r="G18" s="17">
        <v>-0.004515171051025391</v>
      </c>
      <c r="H18" s="17">
        <v>-0.004319190979003906</v>
      </c>
      <c r="I18" s="17">
        <v>-0.004064083099365234</v>
      </c>
      <c r="J18" s="17">
        <v>-0.0045642852783203125</v>
      </c>
      <c r="K18" s="17">
        <v>-0.005728244781494141</v>
      </c>
      <c r="L18" s="17">
        <v>-0.005515098571777344</v>
      </c>
      <c r="M18" s="17">
        <v>-0.006020545959472656</v>
      </c>
      <c r="N18" s="17">
        <v>-0.007289886474609375</v>
      </c>
      <c r="O18" s="17">
        <v>-0.005438804626464844</v>
      </c>
      <c r="P18" s="17">
        <v>-0.0034799575805664062</v>
      </c>
      <c r="Q18" s="17">
        <v>-0.0041141510009765625</v>
      </c>
      <c r="R18" s="17">
        <v>-0.009005546569824219</v>
      </c>
      <c r="S18" s="17">
        <v>-0.008845329284667969</v>
      </c>
      <c r="T18" s="17">
        <v>-0.008347511291503906</v>
      </c>
      <c r="U18" s="17">
        <v>-0.009519577026367188</v>
      </c>
      <c r="V18" s="17">
        <v>-0.009792327880859375</v>
      </c>
      <c r="W18" s="17">
        <v>-0.010217666625976562</v>
      </c>
      <c r="X18" s="17">
        <v>-0.010332107543945312</v>
      </c>
      <c r="Y18" s="17">
        <v>-0.0104522705078125</v>
      </c>
      <c r="Z18" s="17">
        <v>-0.010408401489257812</v>
      </c>
      <c r="AA18" s="17">
        <v>-0.004504203796386719</v>
      </c>
    </row>
    <row r="19" spans="1:27" ht="15">
      <c r="A19" s="16">
        <v>29795</v>
      </c>
      <c r="B19" s="16" t="s">
        <v>59</v>
      </c>
      <c r="C19" s="16" t="s">
        <v>56</v>
      </c>
      <c r="D19" s="17">
        <v>-0.0027914047241210938</v>
      </c>
      <c r="E19" s="17">
        <v>-0.002178192138671875</v>
      </c>
      <c r="F19" s="17">
        <v>-0.00315093994140625</v>
      </c>
      <c r="G19" s="17">
        <v>-0.002166748046875</v>
      </c>
      <c r="H19" s="17">
        <v>-0.002238750457763672</v>
      </c>
      <c r="I19" s="17">
        <v>-0.001976490020751953</v>
      </c>
      <c r="J19" s="17">
        <v>-0.0023398399353027344</v>
      </c>
      <c r="K19" s="17">
        <v>-0.0029959678649902344</v>
      </c>
      <c r="L19" s="17">
        <v>-0.0029616355895996094</v>
      </c>
      <c r="M19" s="17">
        <v>-0.0022182464599609375</v>
      </c>
      <c r="N19" s="17">
        <v>-0.0033550262451171875</v>
      </c>
      <c r="O19" s="17">
        <v>-0.0018825531005859375</v>
      </c>
      <c r="P19" s="17">
        <v>-0.0003528594970703125</v>
      </c>
      <c r="Q19" s="17">
        <v>-0.0009622573852539062</v>
      </c>
      <c r="R19" s="17">
        <v>-0.00577545166015625</v>
      </c>
      <c r="S19" s="17">
        <v>-0.005675315856933594</v>
      </c>
      <c r="T19" s="17">
        <v>-0.0057010650634765625</v>
      </c>
      <c r="U19" s="17">
        <v>-0.005925178527832031</v>
      </c>
      <c r="V19" s="17">
        <v>-0.0059375762939453125</v>
      </c>
      <c r="W19" s="17">
        <v>-0.0059833526611328125</v>
      </c>
      <c r="X19" s="17">
        <v>-0.006076812744140625</v>
      </c>
      <c r="Y19" s="17">
        <v>-0.0062465667724609375</v>
      </c>
      <c r="Z19" s="17">
        <v>-0.006267547607421875</v>
      </c>
      <c r="AA19" s="17">
        <v>-0.000766754150390625</v>
      </c>
    </row>
    <row r="20" spans="1:27" ht="15">
      <c r="A20" s="16">
        <v>29820</v>
      </c>
      <c r="B20" s="16" t="s">
        <v>60</v>
      </c>
      <c r="C20" s="16" t="s">
        <v>56</v>
      </c>
      <c r="D20" s="17">
        <v>-0.006911277770996094</v>
      </c>
      <c r="E20" s="17">
        <v>-0.0037364959716796875</v>
      </c>
      <c r="F20" s="17">
        <v>-0.010430335998535156</v>
      </c>
      <c r="G20" s="17">
        <v>-0.008281707763671875</v>
      </c>
      <c r="H20" s="17">
        <v>-0.0066623687744140625</v>
      </c>
      <c r="I20" s="17">
        <v>-0.0066699981689453125</v>
      </c>
      <c r="J20" s="17">
        <v>-0.007857799530029297</v>
      </c>
      <c r="K20" s="17">
        <v>-0.011192798614501953</v>
      </c>
      <c r="L20" s="17">
        <v>-0.008359432220458984</v>
      </c>
      <c r="M20" s="17">
        <v>-0.01470184326171875</v>
      </c>
      <c r="N20" s="17">
        <v>-0.015748977661132812</v>
      </c>
      <c r="O20" s="17">
        <v>-0.011868476867675781</v>
      </c>
      <c r="P20" s="17">
        <v>-0.0081787109375</v>
      </c>
      <c r="Q20" s="17">
        <v>-0.008876800537109375</v>
      </c>
      <c r="R20" s="17">
        <v>-0.013637542724609375</v>
      </c>
      <c r="S20" s="17">
        <v>-0.0130767822265625</v>
      </c>
      <c r="T20" s="17">
        <v>-0.011031150817871094</v>
      </c>
      <c r="U20" s="17">
        <v>-0.016381263732910156</v>
      </c>
      <c r="V20" s="17">
        <v>-0.0161590576171875</v>
      </c>
      <c r="W20" s="17">
        <v>-0.016496658325195312</v>
      </c>
      <c r="X20" s="17">
        <v>-0.015796661376953125</v>
      </c>
      <c r="Y20" s="17">
        <v>-0.014492034912109375</v>
      </c>
      <c r="Z20" s="17">
        <v>-0.01609039306640625</v>
      </c>
      <c r="AA20" s="17">
        <v>-0.011104583740234375</v>
      </c>
    </row>
    <row r="21" spans="1:27" ht="15">
      <c r="A21" s="16">
        <v>29845</v>
      </c>
      <c r="B21" s="16" t="s">
        <v>61</v>
      </c>
      <c r="C21" s="16" t="s">
        <v>56</v>
      </c>
      <c r="D21" s="17">
        <v>-0.0069942474365234375</v>
      </c>
      <c r="E21" s="17">
        <v>-0.007533073425292969</v>
      </c>
      <c r="F21" s="17">
        <v>-0.00771331787109375</v>
      </c>
      <c r="G21" s="17">
        <v>-0.007584095001220703</v>
      </c>
      <c r="H21" s="17">
        <v>-0.007067680358886719</v>
      </c>
      <c r="I21" s="17">
        <v>-0.006637096405029297</v>
      </c>
      <c r="J21" s="17">
        <v>-0.0068302154541015625</v>
      </c>
      <c r="K21" s="17">
        <v>-0.007575511932373047</v>
      </c>
      <c r="L21" s="17">
        <v>-0.007251262664794922</v>
      </c>
      <c r="M21" s="17">
        <v>-0.007008552551269531</v>
      </c>
      <c r="N21" s="17">
        <v>-0.007859230041503906</v>
      </c>
      <c r="O21" s="17">
        <v>-0.006787300109863281</v>
      </c>
      <c r="P21" s="17">
        <v>-0.0060100555419921875</v>
      </c>
      <c r="Q21" s="17">
        <v>-0.007029533386230469</v>
      </c>
      <c r="R21" s="17">
        <v>-0.012108802795410156</v>
      </c>
      <c r="S21" s="17">
        <v>-0.011852264404296875</v>
      </c>
      <c r="T21" s="17">
        <v>-0.012392044067382812</v>
      </c>
      <c r="U21" s="17">
        <v>-0.012172698974609375</v>
      </c>
      <c r="V21" s="17">
        <v>-0.011487007141113281</v>
      </c>
      <c r="W21" s="17">
        <v>-0.010540008544921875</v>
      </c>
      <c r="X21" s="17">
        <v>-0.010686874389648438</v>
      </c>
      <c r="Y21" s="17">
        <v>-0.010725021362304688</v>
      </c>
      <c r="Z21" s="17">
        <v>-0.011472702026367188</v>
      </c>
      <c r="AA21" s="17">
        <v>-0.0066394805908203125</v>
      </c>
    </row>
    <row r="22" spans="1:27" ht="15">
      <c r="A22" s="16">
        <v>29895</v>
      </c>
      <c r="B22" s="16" t="s">
        <v>62</v>
      </c>
      <c r="C22" s="16" t="s">
        <v>56</v>
      </c>
      <c r="D22" s="17">
        <v>-0.0049343109130859375</v>
      </c>
      <c r="E22" s="17">
        <v>-0.0058956146240234375</v>
      </c>
      <c r="F22" s="17">
        <v>-0.006148338317871094</v>
      </c>
      <c r="G22" s="17">
        <v>-0.006536960601806641</v>
      </c>
      <c r="H22" s="17">
        <v>-0.005913734436035156</v>
      </c>
      <c r="I22" s="17">
        <v>-0.005482196807861328</v>
      </c>
      <c r="J22" s="17">
        <v>-0.005630016326904297</v>
      </c>
      <c r="K22" s="17">
        <v>-0.006331443786621094</v>
      </c>
      <c r="L22" s="17">
        <v>-0.005720615386962891</v>
      </c>
      <c r="M22" s="17">
        <v>-0.00524139404296875</v>
      </c>
      <c r="N22" s="17">
        <v>-0.005652427673339844</v>
      </c>
      <c r="O22" s="17">
        <v>-0.004528045654296875</v>
      </c>
      <c r="P22" s="17">
        <v>-0.0039014816284179688</v>
      </c>
      <c r="Q22" s="17">
        <v>-0.004901885986328125</v>
      </c>
      <c r="R22" s="17">
        <v>-0.0099029541015625</v>
      </c>
      <c r="S22" s="17">
        <v>-0.009738922119140625</v>
      </c>
      <c r="T22" s="17">
        <v>-0.010760307312011719</v>
      </c>
      <c r="U22" s="17">
        <v>-0.010751724243164062</v>
      </c>
      <c r="V22" s="17">
        <v>-0.009496688842773438</v>
      </c>
      <c r="W22" s="17">
        <v>-0.008340835571289062</v>
      </c>
      <c r="X22" s="17">
        <v>-0.008358001708984375</v>
      </c>
      <c r="Y22" s="17">
        <v>-0.008760452270507812</v>
      </c>
      <c r="Z22" s="17">
        <v>-0.009481430053710938</v>
      </c>
      <c r="AA22" s="17">
        <v>-0.0045757293701171875</v>
      </c>
    </row>
    <row r="23" spans="1:27" ht="15">
      <c r="A23" s="16">
        <v>29896</v>
      </c>
      <c r="B23" s="16" t="s">
        <v>63</v>
      </c>
      <c r="C23" s="16" t="s">
        <v>56</v>
      </c>
      <c r="D23" s="17">
        <v>-0.007447242736816406</v>
      </c>
      <c r="E23" s="17">
        <v>-0.007987022399902344</v>
      </c>
      <c r="F23" s="17">
        <v>-0.008118629455566406</v>
      </c>
      <c r="G23" s="17">
        <v>-0.00795125961303711</v>
      </c>
      <c r="H23" s="17">
        <v>-0.007426738739013672</v>
      </c>
      <c r="I23" s="17">
        <v>-0.006995677947998047</v>
      </c>
      <c r="J23" s="17">
        <v>-0.007185459136962891</v>
      </c>
      <c r="K23" s="17">
        <v>-0.007942676544189453</v>
      </c>
      <c r="L23" s="17">
        <v>-0.007656097412109375</v>
      </c>
      <c r="M23" s="17">
        <v>-0.0074615478515625</v>
      </c>
      <c r="N23" s="17">
        <v>-0.008362770080566406</v>
      </c>
      <c r="O23" s="17">
        <v>-0.0073070526123046875</v>
      </c>
      <c r="P23" s="17">
        <v>-0.006529808044433594</v>
      </c>
      <c r="Q23" s="17">
        <v>-0.007555961608886719</v>
      </c>
      <c r="R23" s="17">
        <v>-0.012674331665039062</v>
      </c>
      <c r="S23" s="17">
        <v>-0.01238250732421875</v>
      </c>
      <c r="T23" s="17">
        <v>-0.012857437133789062</v>
      </c>
      <c r="U23" s="17">
        <v>-0.012578964233398438</v>
      </c>
      <c r="V23" s="17">
        <v>-0.011996269226074219</v>
      </c>
      <c r="W23" s="17">
        <v>-0.011005401611328125</v>
      </c>
      <c r="X23" s="17">
        <v>-0.0111846923828125</v>
      </c>
      <c r="Y23" s="17">
        <v>-0.011121749877929688</v>
      </c>
      <c r="Z23" s="17">
        <v>-0.011903762817382812</v>
      </c>
      <c r="AA23" s="17">
        <v>-0.0071544647216796875</v>
      </c>
    </row>
    <row r="24" spans="1:27" ht="15">
      <c r="A24" s="16">
        <v>29915</v>
      </c>
      <c r="B24" s="16" t="s">
        <v>64</v>
      </c>
      <c r="C24" s="16" t="s">
        <v>56</v>
      </c>
      <c r="D24" s="17">
        <v>-0.0027370452880859375</v>
      </c>
      <c r="E24" s="17">
        <v>-0.004497528076171875</v>
      </c>
      <c r="F24" s="17">
        <v>-0.00484466552734375</v>
      </c>
      <c r="G24" s="17">
        <v>-0.005906581878662109</v>
      </c>
      <c r="H24" s="17">
        <v>-0.005106925964355469</v>
      </c>
      <c r="I24" s="17">
        <v>-0.00463104248046875</v>
      </c>
      <c r="J24" s="17">
        <v>-0.004742145538330078</v>
      </c>
      <c r="K24" s="17">
        <v>-0.005412101745605469</v>
      </c>
      <c r="L24" s="17">
        <v>-0.004419803619384766</v>
      </c>
      <c r="M24" s="17">
        <v>-0.0036792755126953125</v>
      </c>
      <c r="N24" s="17">
        <v>-0.00347900390625</v>
      </c>
      <c r="O24" s="17">
        <v>-0.0022268295288085938</v>
      </c>
      <c r="P24" s="17">
        <v>-0.0017795562744140625</v>
      </c>
      <c r="Q24" s="17">
        <v>-0.0028209686279296875</v>
      </c>
      <c r="R24" s="17">
        <v>-0.007821083068847656</v>
      </c>
      <c r="S24" s="17">
        <v>-0.007747650146484375</v>
      </c>
      <c r="T24" s="17">
        <v>-0.009288787841796875</v>
      </c>
      <c r="U24" s="17">
        <v>-0.009427070617675781</v>
      </c>
      <c r="V24" s="17">
        <v>-0.007575035095214844</v>
      </c>
      <c r="W24" s="17">
        <v>-0.005985260009765625</v>
      </c>
      <c r="X24" s="17">
        <v>-0.005828857421875</v>
      </c>
      <c r="Y24" s="17">
        <v>-0.006378173828125</v>
      </c>
      <c r="Z24" s="17">
        <v>-0.0072536468505859375</v>
      </c>
      <c r="AA24" s="17">
        <v>-0.0025424957275390625</v>
      </c>
    </row>
    <row r="25" spans="1:27" ht="15">
      <c r="A25" s="16">
        <v>29923</v>
      </c>
      <c r="B25" s="16" t="s">
        <v>65</v>
      </c>
      <c r="C25" s="16" t="s">
        <v>56</v>
      </c>
      <c r="D25" s="17">
        <v>-0.001712799072265625</v>
      </c>
      <c r="E25" s="17">
        <v>-0.0037593841552734375</v>
      </c>
      <c r="F25" s="17">
        <v>-0.004162788391113281</v>
      </c>
      <c r="G25" s="17">
        <v>-0.005485057830810547</v>
      </c>
      <c r="H25" s="17">
        <v>-0.004612445831298828</v>
      </c>
      <c r="I25" s="17">
        <v>-0.004136562347412109</v>
      </c>
      <c r="J25" s="17">
        <v>-0.004236698150634766</v>
      </c>
      <c r="K25" s="17">
        <v>-0.004891872406005859</v>
      </c>
      <c r="L25" s="17">
        <v>-0.003745555877685547</v>
      </c>
      <c r="M25" s="17">
        <v>-0.0028734207153320312</v>
      </c>
      <c r="N25" s="17">
        <v>-0.0024385452270507812</v>
      </c>
      <c r="O25" s="17">
        <v>-0.00110626220703125</v>
      </c>
      <c r="P25" s="17">
        <v>-0.0007143020629882812</v>
      </c>
      <c r="Q25" s="17">
        <v>-0.0017566680908203125</v>
      </c>
      <c r="R25" s="17">
        <v>-0.006743431091308594</v>
      </c>
      <c r="S25" s="17">
        <v>-0.0067005157470703125</v>
      </c>
      <c r="T25" s="17">
        <v>-0.00844573974609375</v>
      </c>
      <c r="U25" s="17">
        <v>-0.00861358642578125</v>
      </c>
      <c r="V25" s="17">
        <v>-0.0065708160400390625</v>
      </c>
      <c r="W25" s="17">
        <v>-0.0048389434814453125</v>
      </c>
      <c r="X25" s="17">
        <v>-0.0046100616455078125</v>
      </c>
      <c r="Y25" s="17">
        <v>-0.005176544189453125</v>
      </c>
      <c r="Z25" s="17">
        <v>-0.006130218505859375</v>
      </c>
      <c r="AA25" s="17">
        <v>-0.001491546630859375</v>
      </c>
    </row>
    <row r="26" spans="1:27" ht="15">
      <c r="A26" s="16">
        <v>29924</v>
      </c>
      <c r="B26" s="16" t="s">
        <v>66</v>
      </c>
      <c r="C26" s="16" t="s">
        <v>56</v>
      </c>
      <c r="D26" s="17">
        <v>-0.0017242431640625</v>
      </c>
      <c r="E26" s="17">
        <v>-0.0037584304809570312</v>
      </c>
      <c r="F26" s="17">
        <v>-0.004168510437011719</v>
      </c>
      <c r="G26" s="17">
        <v>-0.005478858947753906</v>
      </c>
      <c r="H26" s="17">
        <v>-0.004612445831298828</v>
      </c>
      <c r="I26" s="17">
        <v>-0.004136562347412109</v>
      </c>
      <c r="J26" s="17">
        <v>-0.004236698150634766</v>
      </c>
      <c r="K26" s="17">
        <v>-0.004886150360107422</v>
      </c>
      <c r="L26" s="17">
        <v>-0.003745555877685547</v>
      </c>
      <c r="M26" s="17">
        <v>-0.0028734207153320312</v>
      </c>
      <c r="N26" s="17">
        <v>-0.0024385452270507812</v>
      </c>
      <c r="O26" s="17">
        <v>-0.0011186599731445312</v>
      </c>
      <c r="P26" s="17">
        <v>-0.000713348388671875</v>
      </c>
      <c r="Q26" s="17">
        <v>-0.0017452239990234375</v>
      </c>
      <c r="R26" s="17">
        <v>-0.006743431091308594</v>
      </c>
      <c r="S26" s="17">
        <v>-0.0067005157470703125</v>
      </c>
      <c r="T26" s="17">
        <v>-0.00844573974609375</v>
      </c>
      <c r="U26" s="17">
        <v>-0.008625030517578125</v>
      </c>
      <c r="V26" s="17">
        <v>-0.0065708160400390625</v>
      </c>
      <c r="W26" s="17">
        <v>-0.0048503875732421875</v>
      </c>
      <c r="X26" s="17">
        <v>-0.0046100616455078125</v>
      </c>
      <c r="Y26" s="17">
        <v>-0.005176544189453125</v>
      </c>
      <c r="Z26" s="17">
        <v>-0.0061187744140625</v>
      </c>
      <c r="AA26" s="17">
        <v>-0.0014801025390625</v>
      </c>
    </row>
    <row r="27" spans="1:27" ht="15">
      <c r="A27" s="16">
        <v>29925</v>
      </c>
      <c r="B27" s="16" t="s">
        <v>67</v>
      </c>
      <c r="C27" s="16" t="s">
        <v>56</v>
      </c>
      <c r="D27" s="17">
        <v>-0.0017347335815429688</v>
      </c>
      <c r="E27" s="17">
        <v>-0.00377655029296875</v>
      </c>
      <c r="F27" s="17">
        <v>-0.004183769226074219</v>
      </c>
      <c r="G27" s="17">
        <v>-0.005490303039550781</v>
      </c>
      <c r="H27" s="17">
        <v>-0.004623889923095703</v>
      </c>
      <c r="I27" s="17">
        <v>-0.004148006439208984</v>
      </c>
      <c r="J27" s="17">
        <v>-0.004248142242431641</v>
      </c>
      <c r="K27" s="17">
        <v>-0.004898548126220703</v>
      </c>
      <c r="L27" s="17">
        <v>-0.003760814666748047</v>
      </c>
      <c r="M27" s="17">
        <v>-0.0028934478759765625</v>
      </c>
      <c r="N27" s="17">
        <v>-0.0024623870849609375</v>
      </c>
      <c r="O27" s="17">
        <v>-0.0011444091796875</v>
      </c>
      <c r="P27" s="17">
        <v>-0.00074005126953125</v>
      </c>
      <c r="Q27" s="17">
        <v>-0.0017824172973632812</v>
      </c>
      <c r="R27" s="17">
        <v>-0.0067691802978515625</v>
      </c>
      <c r="S27" s="17">
        <v>-0.006725311279296875</v>
      </c>
      <c r="T27" s="17">
        <v>-0.008466720581054688</v>
      </c>
      <c r="U27" s="17">
        <v>-0.008635520935058594</v>
      </c>
      <c r="V27" s="17">
        <v>-0.006595611572265625</v>
      </c>
      <c r="W27" s="17">
        <v>-0.0048770904541015625</v>
      </c>
      <c r="X27" s="17">
        <v>-0.004638671875</v>
      </c>
      <c r="Y27" s="17">
        <v>-0.0052051544189453125</v>
      </c>
      <c r="Z27" s="17">
        <v>-0.00615692138671875</v>
      </c>
      <c r="AA27" s="17">
        <v>-0.0015039443969726562</v>
      </c>
    </row>
    <row r="28" spans="1:27" ht="15">
      <c r="A28" s="16">
        <v>29930</v>
      </c>
      <c r="B28" s="16" t="s">
        <v>68</v>
      </c>
      <c r="C28" s="16" t="s">
        <v>56</v>
      </c>
      <c r="D28" s="17">
        <v>0.0001277923583984375</v>
      </c>
      <c r="E28" s="17">
        <v>0.0008401870727539062</v>
      </c>
      <c r="F28" s="17">
        <v>-0.0003509521484375</v>
      </c>
      <c r="G28" s="17">
        <v>0.0007867813110351562</v>
      </c>
      <c r="H28" s="17">
        <v>0.0004596710205078125</v>
      </c>
      <c r="I28" s="17">
        <v>0.0006542205810546875</v>
      </c>
      <c r="J28" s="17">
        <v>0.0002884864807128906</v>
      </c>
      <c r="K28" s="17">
        <v>-0.00017452239990234375</v>
      </c>
      <c r="L28" s="17">
        <v>-0.00015306472778320312</v>
      </c>
      <c r="M28" s="17">
        <v>0.001049041748046875</v>
      </c>
      <c r="N28" s="17">
        <v>-9.441375732421875E-05</v>
      </c>
      <c r="O28" s="17">
        <v>0.00136566162109375</v>
      </c>
      <c r="P28" s="17">
        <v>0.0029506683349609375</v>
      </c>
      <c r="Q28" s="17">
        <v>0.0025014877319335938</v>
      </c>
      <c r="R28" s="17">
        <v>-0.0022335052490234375</v>
      </c>
      <c r="S28" s="17">
        <v>-0.0021619796752929688</v>
      </c>
      <c r="T28" s="17">
        <v>-0.0022258758544921875</v>
      </c>
      <c r="U28" s="17">
        <v>-0.0022172927856445312</v>
      </c>
      <c r="V28" s="17">
        <v>-0.0022516250610351562</v>
      </c>
      <c r="W28" s="17">
        <v>-0.00232696533203125</v>
      </c>
      <c r="X28" s="17">
        <v>-0.0023345947265625</v>
      </c>
      <c r="Y28" s="17">
        <v>-0.0023956298828125</v>
      </c>
      <c r="Z28" s="17">
        <v>-0.002422332763671875</v>
      </c>
      <c r="AA28" s="17">
        <v>0.0029010772705078125</v>
      </c>
    </row>
    <row r="29" spans="1:27" ht="15">
      <c r="A29" s="16">
        <v>29935</v>
      </c>
      <c r="B29" s="16" t="s">
        <v>69</v>
      </c>
      <c r="C29" s="16" t="s">
        <v>56</v>
      </c>
      <c r="D29" s="18">
        <v>-0.0016765594482421875</v>
      </c>
      <c r="E29" s="18">
        <v>-0.0037393569946289062</v>
      </c>
      <c r="F29" s="18">
        <v>-0.004062652587890625</v>
      </c>
      <c r="G29" s="18">
        <v>-0.005466461181640625</v>
      </c>
      <c r="H29" s="18">
        <v>-0.004533290863037109</v>
      </c>
      <c r="I29" s="18">
        <v>-0.004065513610839844</v>
      </c>
      <c r="J29" s="18">
        <v>-0.004144191741943359</v>
      </c>
      <c r="K29" s="18">
        <v>-0.004872798919677734</v>
      </c>
      <c r="L29" s="18">
        <v>-0.003715038299560547</v>
      </c>
      <c r="M29" s="18">
        <v>-0.0029582977294921875</v>
      </c>
      <c r="N29" s="18">
        <v>-0.002498626708984375</v>
      </c>
      <c r="O29" s="18">
        <v>-0.0012311935424804688</v>
      </c>
      <c r="P29" s="18">
        <v>-0.000885009765625</v>
      </c>
      <c r="Q29" s="18">
        <v>-0.0019254684448242188</v>
      </c>
      <c r="R29" s="18">
        <v>-0.006871223449707031</v>
      </c>
      <c r="S29" s="18">
        <v>-0.0067958831787109375</v>
      </c>
      <c r="T29" s="18">
        <v>-0.0084686279296875</v>
      </c>
      <c r="U29" s="18">
        <v>-0.008767127990722656</v>
      </c>
      <c r="V29" s="18">
        <v>-0.0066814422607421875</v>
      </c>
      <c r="W29" s="18">
        <v>-0.004955291748046875</v>
      </c>
      <c r="X29" s="18">
        <v>-0.004669189453125</v>
      </c>
      <c r="Y29" s="18">
        <v>-0.005313873291015625</v>
      </c>
      <c r="Z29" s="18">
        <v>-0.0061969757080078125</v>
      </c>
      <c r="AA29" s="18">
        <v>-0.00147247314453125</v>
      </c>
    </row>
    <row r="30" spans="1:27" ht="15">
      <c r="A30" s="16">
        <v>29936</v>
      </c>
      <c r="B30" s="16" t="s">
        <v>70</v>
      </c>
      <c r="C30" s="16" t="s">
        <v>56</v>
      </c>
      <c r="D30" s="18">
        <v>-0.0016689300537109375</v>
      </c>
      <c r="E30" s="18">
        <v>-0.0037288665771484375</v>
      </c>
      <c r="F30" s="18">
        <v>-0.0040493011474609375</v>
      </c>
      <c r="G30" s="18">
        <v>-0.005456447601318359</v>
      </c>
      <c r="H30" s="18">
        <v>-0.004521369934082031</v>
      </c>
      <c r="I30" s="18">
        <v>-0.004054069519042969</v>
      </c>
      <c r="J30" s="18">
        <v>-0.004130363464355469</v>
      </c>
      <c r="K30" s="18">
        <v>-0.004868507385253906</v>
      </c>
      <c r="L30" s="18">
        <v>-0.0037026405334472656</v>
      </c>
      <c r="M30" s="18">
        <v>-0.002964019775390625</v>
      </c>
      <c r="N30" s="18">
        <v>-0.0025014877319335938</v>
      </c>
      <c r="O30" s="18">
        <v>-0.0012502670288085938</v>
      </c>
      <c r="P30" s="18">
        <v>-0.0008974075317382812</v>
      </c>
      <c r="Q30" s="18">
        <v>-0.0019378662109375</v>
      </c>
      <c r="R30" s="18">
        <v>-0.006878852844238281</v>
      </c>
      <c r="S30" s="18">
        <v>-0.006801605224609375</v>
      </c>
      <c r="T30" s="18">
        <v>-0.0084686279296875</v>
      </c>
      <c r="U30" s="18">
        <v>-0.008777618408203125</v>
      </c>
      <c r="V30" s="18">
        <v>-0.006702423095703125</v>
      </c>
      <c r="W30" s="18">
        <v>-0.0049610137939453125</v>
      </c>
      <c r="X30" s="18">
        <v>-0.0046710968017578125</v>
      </c>
      <c r="Y30" s="18">
        <v>-0.005321502685546875</v>
      </c>
      <c r="Z30" s="18">
        <v>-0.00618743896484375</v>
      </c>
      <c r="AA30" s="18">
        <v>-0.0014696121215820312</v>
      </c>
    </row>
    <row r="31" spans="1:27" ht="15">
      <c r="A31" s="16">
        <v>29937</v>
      </c>
      <c r="B31" s="16" t="s">
        <v>71</v>
      </c>
      <c r="C31" s="16" t="s">
        <v>56</v>
      </c>
      <c r="D31" s="18">
        <v>-0.0016689300537109375</v>
      </c>
      <c r="E31" s="18">
        <v>-0.0037288665771484375</v>
      </c>
      <c r="F31" s="18">
        <v>-0.004048347473144531</v>
      </c>
      <c r="G31" s="18">
        <v>-0.005456447601318359</v>
      </c>
      <c r="H31" s="18">
        <v>-0.004520893096923828</v>
      </c>
      <c r="I31" s="18">
        <v>-0.004054069519042969</v>
      </c>
      <c r="J31" s="18">
        <v>-0.004129886627197266</v>
      </c>
      <c r="K31" s="18">
        <v>-0.004868507385253906</v>
      </c>
      <c r="L31" s="18">
        <v>-0.0037026405334472656</v>
      </c>
      <c r="M31" s="18">
        <v>-0.002964019775390625</v>
      </c>
      <c r="N31" s="18">
        <v>-0.0025014877319335938</v>
      </c>
      <c r="O31" s="18">
        <v>-0.001251220703125</v>
      </c>
      <c r="P31" s="18">
        <v>-0.0008974075317382812</v>
      </c>
      <c r="Q31" s="18">
        <v>-0.0019388198852539062</v>
      </c>
      <c r="R31" s="18">
        <v>-0.0068798065185546875</v>
      </c>
      <c r="S31" s="18">
        <v>-0.006801605224609375</v>
      </c>
      <c r="T31" s="18">
        <v>-0.0084686279296875</v>
      </c>
      <c r="U31" s="18">
        <v>-0.008777618408203125</v>
      </c>
      <c r="V31" s="18">
        <v>-0.006702423095703125</v>
      </c>
      <c r="W31" s="18">
        <v>-0.0049610137939453125</v>
      </c>
      <c r="X31" s="18">
        <v>-0.0046710968017578125</v>
      </c>
      <c r="Y31" s="18">
        <v>-0.005321502685546875</v>
      </c>
      <c r="Z31" s="18">
        <v>-0.0061893463134765625</v>
      </c>
      <c r="AA31" s="18">
        <v>-0.0014696121215820312</v>
      </c>
    </row>
    <row r="32" spans="1:27" ht="15">
      <c r="A32" s="16">
        <v>39705</v>
      </c>
      <c r="B32" s="16" t="s">
        <v>72</v>
      </c>
      <c r="C32" s="16" t="s">
        <v>56</v>
      </c>
      <c r="D32" s="18">
        <v>-0.004672050476074219</v>
      </c>
      <c r="E32" s="18">
        <v>-0.0065174102783203125</v>
      </c>
      <c r="F32" s="18">
        <v>-0.006687164306640625</v>
      </c>
      <c r="G32" s="18">
        <v>-0.0076961517333984375</v>
      </c>
      <c r="H32" s="18">
        <v>-0.006855964660644531</v>
      </c>
      <c r="I32" s="18">
        <v>-0.0062351226806640625</v>
      </c>
      <c r="J32" s="18">
        <v>-0.006360530853271484</v>
      </c>
      <c r="K32" s="18">
        <v>-0.007085323333740234</v>
      </c>
      <c r="L32" s="18">
        <v>-0.006130695343017578</v>
      </c>
      <c r="M32" s="18">
        <v>-0.00580596923828125</v>
      </c>
      <c r="N32" s="18">
        <v>-0.00572967529296875</v>
      </c>
      <c r="O32" s="18">
        <v>-0.0045948028564453125</v>
      </c>
      <c r="P32" s="18">
        <v>-0.004364013671875</v>
      </c>
      <c r="Q32" s="18">
        <v>-0.005589485168457031</v>
      </c>
      <c r="R32" s="18">
        <v>-0.010741233825683594</v>
      </c>
      <c r="S32" s="18">
        <v>-0.010522842407226562</v>
      </c>
      <c r="T32" s="18">
        <v>-0.012228012084960938</v>
      </c>
      <c r="U32" s="18">
        <v>-0.012633323669433594</v>
      </c>
      <c r="V32" s="18">
        <v>-0.010354995727539062</v>
      </c>
      <c r="W32" s="18">
        <v>-0.008607864379882812</v>
      </c>
      <c r="X32" s="18">
        <v>-0.008359909057617188</v>
      </c>
      <c r="Y32" s="18">
        <v>-0.009273529052734375</v>
      </c>
      <c r="Z32" s="18">
        <v>-0.010105133056640625</v>
      </c>
      <c r="AA32" s="18">
        <v>-0.0050029754638671875</v>
      </c>
    </row>
    <row r="33" spans="1:27" ht="15">
      <c r="A33" s="16">
        <v>39710</v>
      </c>
      <c r="B33" s="16" t="s">
        <v>73</v>
      </c>
      <c r="C33" s="16" t="s">
        <v>56</v>
      </c>
      <c r="D33" s="18">
        <v>-0.005621910095214844</v>
      </c>
      <c r="E33" s="18">
        <v>-0.00412750244140625</v>
      </c>
      <c r="F33" s="18">
        <v>-0.0049571990966796875</v>
      </c>
      <c r="G33" s="18">
        <v>-0.003223419189453125</v>
      </c>
      <c r="H33" s="18">
        <v>-0.003474712371826172</v>
      </c>
      <c r="I33" s="18">
        <v>-0.0032243728637695312</v>
      </c>
      <c r="J33" s="18">
        <v>-0.003715038299560547</v>
      </c>
      <c r="K33" s="18">
        <v>-0.004425525665283203</v>
      </c>
      <c r="L33" s="18">
        <v>-0.005042076110839844</v>
      </c>
      <c r="M33" s="18">
        <v>-0.00482177734375</v>
      </c>
      <c r="N33" s="18">
        <v>-0.006789207458496094</v>
      </c>
      <c r="O33" s="18">
        <v>-0.005398750305175781</v>
      </c>
      <c r="P33" s="18">
        <v>-0.0033769607543945312</v>
      </c>
      <c r="Q33" s="18">
        <v>-0.004032135009765625</v>
      </c>
      <c r="R33" s="18">
        <v>-0.008982658386230469</v>
      </c>
      <c r="S33" s="18">
        <v>-0.008679389953613281</v>
      </c>
      <c r="T33" s="18">
        <v>-0.00829315185546875</v>
      </c>
      <c r="U33" s="18">
        <v>-0.008387565612792969</v>
      </c>
      <c r="V33" s="18">
        <v>-0.009059906005859375</v>
      </c>
      <c r="W33" s="18">
        <v>-0.009723663330078125</v>
      </c>
      <c r="X33" s="18">
        <v>-0.00997161865234375</v>
      </c>
      <c r="Y33" s="18">
        <v>-0.010498046875</v>
      </c>
      <c r="Z33" s="18">
        <v>-0.009677886962890625</v>
      </c>
      <c r="AA33" s="18">
        <v>-0.0032949447631835938</v>
      </c>
    </row>
    <row r="34" spans="1:27" ht="15">
      <c r="A34" s="16">
        <v>39715</v>
      </c>
      <c r="B34" s="16" t="s">
        <v>74</v>
      </c>
      <c r="C34" s="16" t="s">
        <v>56</v>
      </c>
      <c r="D34" s="18">
        <v>-7.05718994140625E-05</v>
      </c>
      <c r="E34" s="18">
        <v>0.0008831024169921875</v>
      </c>
      <c r="F34" s="18">
        <v>-0.00037860870361328125</v>
      </c>
      <c r="G34" s="18">
        <v>0.0010046958923339844</v>
      </c>
      <c r="H34" s="18">
        <v>0.00058746337890625</v>
      </c>
      <c r="I34" s="18">
        <v>0.0007753372192382812</v>
      </c>
      <c r="J34" s="18">
        <v>0.0003485679626464844</v>
      </c>
      <c r="K34" s="18">
        <v>-0.00016021728515625</v>
      </c>
      <c r="L34" s="18">
        <v>-0.00029850006103515625</v>
      </c>
      <c r="M34" s="18">
        <v>0.000797271728515625</v>
      </c>
      <c r="N34" s="18">
        <v>-0.00054931640625</v>
      </c>
      <c r="O34" s="18">
        <v>0.0009622573852539062</v>
      </c>
      <c r="P34" s="18">
        <v>0.0027904510498046875</v>
      </c>
      <c r="Q34" s="18">
        <v>0.002346038818359375</v>
      </c>
      <c r="R34" s="18">
        <v>-0.0024089813232421875</v>
      </c>
      <c r="S34" s="18">
        <v>-0.0022754669189453125</v>
      </c>
      <c r="T34" s="18">
        <v>-0.0021638870239257812</v>
      </c>
      <c r="U34" s="18">
        <v>-0.0021686553955078125</v>
      </c>
      <c r="V34" s="18">
        <v>-0.0024461746215820312</v>
      </c>
      <c r="W34" s="18">
        <v>-0.0027179718017578125</v>
      </c>
      <c r="X34" s="18">
        <v>-0.0027523040771484375</v>
      </c>
      <c r="Y34" s="18">
        <v>-0.0028324127197265625</v>
      </c>
      <c r="Z34" s="18">
        <v>-0.0026264190673828125</v>
      </c>
      <c r="AA34" s="18">
        <v>0.0029268264770507812</v>
      </c>
    </row>
    <row r="35" spans="1:27" ht="15">
      <c r="A35" s="16">
        <v>39720</v>
      </c>
      <c r="B35" s="16" t="s">
        <v>75</v>
      </c>
      <c r="C35" s="16" t="s">
        <v>56</v>
      </c>
      <c r="D35" s="18">
        <v>-0.035508155822753906</v>
      </c>
      <c r="E35" s="18">
        <v>-0.030931472778320312</v>
      </c>
      <c r="F35" s="18">
        <v>-0.029202938079833984</v>
      </c>
      <c r="G35" s="18">
        <v>-0.025650978088378906</v>
      </c>
      <c r="H35" s="18">
        <v>-0.02502727508544922</v>
      </c>
      <c r="I35" s="18">
        <v>-0.024153709411621094</v>
      </c>
      <c r="J35" s="18">
        <v>-0.02537393569946289</v>
      </c>
      <c r="K35" s="18">
        <v>-0.028890132904052734</v>
      </c>
      <c r="L35" s="18">
        <v>-0.032440185546875</v>
      </c>
      <c r="M35" s="18">
        <v>-0.03744983673095703</v>
      </c>
      <c r="N35" s="18">
        <v>-0.041790008544921875</v>
      </c>
      <c r="O35" s="18">
        <v>-0.03894329071044922</v>
      </c>
      <c r="P35" s="18">
        <v>-0.035689353942871094</v>
      </c>
      <c r="Q35" s="18">
        <v>-0.03675270080566406</v>
      </c>
      <c r="R35" s="18">
        <v>-0.04272937774658203</v>
      </c>
      <c r="S35" s="18">
        <v>-0.04130268096923828</v>
      </c>
      <c r="T35" s="18">
        <v>-0.03837871551513672</v>
      </c>
      <c r="U35" s="18">
        <v>-0.041362762451171875</v>
      </c>
      <c r="V35" s="18">
        <v>-0.048027992248535156</v>
      </c>
      <c r="W35" s="18">
        <v>-0.053699493408203125</v>
      </c>
      <c r="X35" s="18">
        <v>-0.05608177185058594</v>
      </c>
      <c r="Y35" s="18">
        <v>-0.058807373046875</v>
      </c>
      <c r="Z35" s="18">
        <v>-0.05222511291503906</v>
      </c>
      <c r="AA35" s="18">
        <v>-0.038697242736816406</v>
      </c>
    </row>
    <row r="36" spans="1:27" ht="15">
      <c r="A36" s="16">
        <v>39730</v>
      </c>
      <c r="B36" s="16" t="s">
        <v>76</v>
      </c>
      <c r="C36" s="16" t="s">
        <v>56</v>
      </c>
      <c r="D36" s="18">
        <v>-0.010477066040039062</v>
      </c>
      <c r="E36" s="18">
        <v>-0.011699676513671875</v>
      </c>
      <c r="F36" s="18">
        <v>-0.01136016845703125</v>
      </c>
      <c r="G36" s="18">
        <v>-0.01212167739868164</v>
      </c>
      <c r="H36" s="18">
        <v>-0.011080741882324219</v>
      </c>
      <c r="I36" s="18">
        <v>-0.010483741760253906</v>
      </c>
      <c r="J36" s="18">
        <v>-0.010701179504394531</v>
      </c>
      <c r="K36" s="18">
        <v>-0.011606216430664062</v>
      </c>
      <c r="L36" s="18">
        <v>-0.011135101318359375</v>
      </c>
      <c r="M36" s="18">
        <v>-0.011962890625</v>
      </c>
      <c r="N36" s="18">
        <v>-0.012697219848632812</v>
      </c>
      <c r="O36" s="18">
        <v>-0.011699676513671875</v>
      </c>
      <c r="P36" s="18">
        <v>-0.011648178100585938</v>
      </c>
      <c r="Q36" s="18">
        <v>-0.012831687927246094</v>
      </c>
      <c r="R36" s="18">
        <v>-0.018151283264160156</v>
      </c>
      <c r="S36" s="18">
        <v>-0.01770496368408203</v>
      </c>
      <c r="T36" s="18">
        <v>-0.01918315887451172</v>
      </c>
      <c r="U36" s="18">
        <v>-0.01984691619873047</v>
      </c>
      <c r="V36" s="18">
        <v>-0.018218040466308594</v>
      </c>
      <c r="W36" s="18">
        <v>-0.016756057739257812</v>
      </c>
      <c r="X36" s="18">
        <v>-0.0166778564453125</v>
      </c>
      <c r="Y36" s="18">
        <v>-0.017812728881835938</v>
      </c>
      <c r="Z36" s="18">
        <v>-0.0176849365234375</v>
      </c>
      <c r="AA36" s="18">
        <v>-0.0114898681640625</v>
      </c>
    </row>
    <row r="37" spans="1:27" ht="15">
      <c r="A37" s="16">
        <v>39735</v>
      </c>
      <c r="B37" s="16" t="s">
        <v>77</v>
      </c>
      <c r="C37" s="16" t="s">
        <v>56</v>
      </c>
      <c r="D37" s="18">
        <v>-0.01710796356201172</v>
      </c>
      <c r="E37" s="18">
        <v>-0.016716957092285156</v>
      </c>
      <c r="F37" s="18">
        <v>-0.01591777801513672</v>
      </c>
      <c r="G37" s="18">
        <v>-0.014980792999267578</v>
      </c>
      <c r="H37" s="18">
        <v>-0.014271736145019531</v>
      </c>
      <c r="I37" s="18">
        <v>-0.013609886169433594</v>
      </c>
      <c r="J37" s="18">
        <v>-0.013901233673095703</v>
      </c>
      <c r="K37" s="18">
        <v>-0.015027523040771484</v>
      </c>
      <c r="L37" s="18">
        <v>-0.015505790710449219</v>
      </c>
      <c r="M37" s="18">
        <v>-0.016602516174316406</v>
      </c>
      <c r="N37" s="18">
        <v>-0.01862621307373047</v>
      </c>
      <c r="O37" s="18">
        <v>-0.017795562744140625</v>
      </c>
      <c r="P37" s="18">
        <v>-0.0167999267578125</v>
      </c>
      <c r="Q37" s="18">
        <v>-0.0181732177734375</v>
      </c>
      <c r="R37" s="18">
        <v>-0.02388286590576172</v>
      </c>
      <c r="S37" s="18">
        <v>-0.023093223571777344</v>
      </c>
      <c r="T37" s="18">
        <v>-0.023044586181640625</v>
      </c>
      <c r="U37" s="18">
        <v>-0.023261070251464844</v>
      </c>
      <c r="V37" s="18">
        <v>-0.023408889770507812</v>
      </c>
      <c r="W37" s="18">
        <v>-0.02337646484375</v>
      </c>
      <c r="X37" s="18">
        <v>-0.024196624755859375</v>
      </c>
      <c r="Y37" s="18">
        <v>-0.025388717651367188</v>
      </c>
      <c r="Z37" s="18">
        <v>-0.024997711181640625</v>
      </c>
      <c r="AA37" s="18">
        <v>-0.018538475036621094</v>
      </c>
    </row>
    <row r="38" spans="1:27" ht="15">
      <c r="A38" s="16">
        <v>39740</v>
      </c>
      <c r="B38" s="16" t="s">
        <v>78</v>
      </c>
      <c r="C38" s="16" t="s">
        <v>56</v>
      </c>
      <c r="D38" s="18">
        <v>-0.03385734558105469</v>
      </c>
      <c r="E38" s="18">
        <v>-0.029478073120117188</v>
      </c>
      <c r="F38" s="18">
        <v>-0.02790689468383789</v>
      </c>
      <c r="G38" s="18">
        <v>-0.024461746215820312</v>
      </c>
      <c r="H38" s="18">
        <v>-0.023862361907958984</v>
      </c>
      <c r="I38" s="18">
        <v>-0.023031234741210938</v>
      </c>
      <c r="J38" s="18">
        <v>-0.02423381805419922</v>
      </c>
      <c r="K38" s="18">
        <v>-0.027611732482910156</v>
      </c>
      <c r="L38" s="18">
        <v>-0.030972003936767578</v>
      </c>
      <c r="M38" s="18">
        <v>-0.03562450408935547</v>
      </c>
      <c r="N38" s="18">
        <v>-0.03970909118652344</v>
      </c>
      <c r="O38" s="18">
        <v>-0.03686809539794922</v>
      </c>
      <c r="P38" s="18">
        <v>-0.033608436584472656</v>
      </c>
      <c r="Q38" s="18">
        <v>-0.03460693359375</v>
      </c>
      <c r="R38" s="18">
        <v>-0.04049205780029297</v>
      </c>
      <c r="S38" s="18">
        <v>-0.03926658630371094</v>
      </c>
      <c r="T38" s="18">
        <v>-0.036487579345703125</v>
      </c>
      <c r="U38" s="18">
        <v>-0.03935527801513672</v>
      </c>
      <c r="V38" s="18">
        <v>-0.04577445983886719</v>
      </c>
      <c r="W38" s="18">
        <v>-0.05116844177246094</v>
      </c>
      <c r="X38" s="18">
        <v>-0.05342864990234375</v>
      </c>
      <c r="Y38" s="18">
        <v>-0.05604743957519531</v>
      </c>
      <c r="Z38" s="18">
        <v>-0.04981231689453125</v>
      </c>
      <c r="AA38" s="18">
        <v>-0.036721229553222656</v>
      </c>
    </row>
    <row r="39" spans="1:27" ht="15">
      <c r="A39" s="16">
        <v>39750</v>
      </c>
      <c r="B39" s="16" t="s">
        <v>79</v>
      </c>
      <c r="C39" s="16" t="s">
        <v>56</v>
      </c>
      <c r="D39" s="18">
        <v>-0.008982658386230469</v>
      </c>
      <c r="E39" s="18">
        <v>-0.009423255920410156</v>
      </c>
      <c r="F39" s="18">
        <v>-0.009039878845214844</v>
      </c>
      <c r="G39" s="18">
        <v>-0.00926828384399414</v>
      </c>
      <c r="H39" s="18">
        <v>-0.008525371551513672</v>
      </c>
      <c r="I39" s="18">
        <v>-0.008093833923339844</v>
      </c>
      <c r="J39" s="18">
        <v>-0.008039474487304688</v>
      </c>
      <c r="K39" s="18">
        <v>-0.008664131164550781</v>
      </c>
      <c r="L39" s="18">
        <v>-0.008200645446777344</v>
      </c>
      <c r="M39" s="18">
        <v>-0.008332252502441406</v>
      </c>
      <c r="N39" s="18">
        <v>-0.009192466735839844</v>
      </c>
      <c r="O39" s="18">
        <v>-0.008902549743652344</v>
      </c>
      <c r="P39" s="18">
        <v>-0.008932113647460938</v>
      </c>
      <c r="Q39" s="18">
        <v>-0.010225296020507812</v>
      </c>
      <c r="R39" s="18">
        <v>-0.015254020690917969</v>
      </c>
      <c r="S39" s="18">
        <v>-0.014919281005859375</v>
      </c>
      <c r="T39" s="18">
        <v>-0.016213417053222656</v>
      </c>
      <c r="U39" s="18">
        <v>-0.015874862670898438</v>
      </c>
      <c r="V39" s="18">
        <v>-0.013922691345214844</v>
      </c>
      <c r="W39" s="18">
        <v>-0.012521743774414062</v>
      </c>
      <c r="X39" s="18">
        <v>-0.012872695922851562</v>
      </c>
      <c r="Y39" s="18">
        <v>-0.014068603515625</v>
      </c>
      <c r="Z39" s="18">
        <v>-0.0149383544921875</v>
      </c>
      <c r="AA39" s="18">
        <v>-0.009670257568359375</v>
      </c>
    </row>
    <row r="40" spans="1:27" ht="15">
      <c r="A40" s="16">
        <v>39755</v>
      </c>
      <c r="B40" s="16" t="s">
        <v>80</v>
      </c>
      <c r="C40" s="16" t="s">
        <v>56</v>
      </c>
      <c r="D40" s="18">
        <v>-0.011043548583984375</v>
      </c>
      <c r="E40" s="18">
        <v>-0.009116172790527344</v>
      </c>
      <c r="F40" s="18">
        <v>-0.009707450866699219</v>
      </c>
      <c r="G40" s="18">
        <v>-0.007924079895019531</v>
      </c>
      <c r="H40" s="18">
        <v>-0.00777435302734375</v>
      </c>
      <c r="I40" s="18">
        <v>-0.0074405670166015625</v>
      </c>
      <c r="J40" s="18">
        <v>-0.00801992416381836</v>
      </c>
      <c r="K40" s="18">
        <v>-0.009471416473388672</v>
      </c>
      <c r="L40" s="18">
        <v>-0.010269641876220703</v>
      </c>
      <c r="M40" s="18">
        <v>-0.011083602905273438</v>
      </c>
      <c r="N40" s="18">
        <v>-0.01291656494140625</v>
      </c>
      <c r="O40" s="18">
        <v>-0.010954856872558594</v>
      </c>
      <c r="P40" s="18">
        <v>-0.008518218994140625</v>
      </c>
      <c r="Q40" s="18">
        <v>-0.00917816162109375</v>
      </c>
      <c r="R40" s="18">
        <v>-0.014255523681640625</v>
      </c>
      <c r="S40" s="18">
        <v>-0.01416778564453125</v>
      </c>
      <c r="T40" s="18">
        <v>-0.012803077697753906</v>
      </c>
      <c r="U40" s="18">
        <v>-0.014568328857421875</v>
      </c>
      <c r="V40" s="18">
        <v>-0.01614093780517578</v>
      </c>
      <c r="W40" s="18">
        <v>-0.018024444580078125</v>
      </c>
      <c r="X40" s="18">
        <v>-0.01866912841796875</v>
      </c>
      <c r="Y40" s="18">
        <v>-0.019369125366210938</v>
      </c>
      <c r="Z40" s="18">
        <v>-0.017915725708007812</v>
      </c>
      <c r="AA40" s="18">
        <v>-0.0102386474609375</v>
      </c>
    </row>
    <row r="41" spans="1:27" ht="15">
      <c r="A41" s="16">
        <v>39760</v>
      </c>
      <c r="B41" s="16" t="s">
        <v>81</v>
      </c>
      <c r="C41" s="16" t="s">
        <v>56</v>
      </c>
      <c r="D41" s="18">
        <v>-0.011179924011230469</v>
      </c>
      <c r="E41" s="18">
        <v>-0.011247634887695312</v>
      </c>
      <c r="F41" s="18">
        <v>-0.010679244995117188</v>
      </c>
      <c r="G41" s="18">
        <v>-0.01070404052734375</v>
      </c>
      <c r="H41" s="18">
        <v>-0.009912967681884766</v>
      </c>
      <c r="I41" s="18">
        <v>-0.009470462799072266</v>
      </c>
      <c r="J41" s="18">
        <v>-0.009464740753173828</v>
      </c>
      <c r="K41" s="18">
        <v>-0.010347366333007812</v>
      </c>
      <c r="L41" s="18">
        <v>-0.010170936584472656</v>
      </c>
      <c r="M41" s="18">
        <v>-0.01055908203125</v>
      </c>
      <c r="N41" s="18">
        <v>-0.011904716491699219</v>
      </c>
      <c r="O41" s="18">
        <v>-0.011584281921386719</v>
      </c>
      <c r="P41" s="18">
        <v>-0.011387825012207031</v>
      </c>
      <c r="Q41" s="18">
        <v>-0.012541770935058594</v>
      </c>
      <c r="R41" s="18">
        <v>-0.01749706268310547</v>
      </c>
      <c r="S41" s="18">
        <v>-0.01719188690185547</v>
      </c>
      <c r="T41" s="18">
        <v>-0.018316268920898438</v>
      </c>
      <c r="U41" s="18">
        <v>-0.017976760864257812</v>
      </c>
      <c r="V41" s="18">
        <v>-0.016191482543945312</v>
      </c>
      <c r="W41" s="18">
        <v>-0.015079498291015625</v>
      </c>
      <c r="X41" s="18">
        <v>-0.01554107666015625</v>
      </c>
      <c r="Y41" s="18">
        <v>-0.016935348510742188</v>
      </c>
      <c r="Z41" s="18">
        <v>-0.017335891723632812</v>
      </c>
      <c r="AA41" s="18">
        <v>-0.011673927307128906</v>
      </c>
    </row>
    <row r="42" spans="1:27" ht="15">
      <c r="A42" s="16">
        <v>39765</v>
      </c>
      <c r="B42" s="16" t="s">
        <v>82</v>
      </c>
      <c r="C42" s="16" t="s">
        <v>56</v>
      </c>
      <c r="D42" s="18">
        <v>-0.0046825408935546875</v>
      </c>
      <c r="E42" s="18">
        <v>-0.006678581237792969</v>
      </c>
      <c r="F42" s="18">
        <v>-0.0067653656005859375</v>
      </c>
      <c r="G42" s="18">
        <v>-0.007904529571533203</v>
      </c>
      <c r="H42" s="18">
        <v>-0.007004737854003906</v>
      </c>
      <c r="I42" s="18">
        <v>-0.006351470947265625</v>
      </c>
      <c r="J42" s="18">
        <v>-0.006497383117675781</v>
      </c>
      <c r="K42" s="18">
        <v>-0.007266998291015625</v>
      </c>
      <c r="L42" s="18">
        <v>-0.006332874298095703</v>
      </c>
      <c r="M42" s="18">
        <v>-0.006079673767089844</v>
      </c>
      <c r="N42" s="18">
        <v>-0.005995750427246094</v>
      </c>
      <c r="O42" s="18">
        <v>-0.004794120788574219</v>
      </c>
      <c r="P42" s="18">
        <v>-0.0044097900390625</v>
      </c>
      <c r="Q42" s="18">
        <v>-0.005543708801269531</v>
      </c>
      <c r="R42" s="18">
        <v>-0.010843276977539062</v>
      </c>
      <c r="S42" s="18">
        <v>-0.01068115234375</v>
      </c>
      <c r="T42" s="18">
        <v>-0.0124053955078125</v>
      </c>
      <c r="U42" s="18">
        <v>-0.0129241943359375</v>
      </c>
      <c r="V42" s="18">
        <v>-0.01078033447265625</v>
      </c>
      <c r="W42" s="18">
        <v>-0.009185791015625</v>
      </c>
      <c r="X42" s="18">
        <v>-0.008951187133789062</v>
      </c>
      <c r="Y42" s="18">
        <v>-0.009876251220703125</v>
      </c>
      <c r="Z42" s="18">
        <v>-0.010402679443359375</v>
      </c>
      <c r="AA42" s="18">
        <v>-0.0051212310791015625</v>
      </c>
    </row>
    <row r="43" spans="1:27" ht="15">
      <c r="A43" s="16">
        <v>39770</v>
      </c>
      <c r="B43" s="16" t="s">
        <v>83</v>
      </c>
      <c r="C43" s="16" t="s">
        <v>56</v>
      </c>
      <c r="D43" s="18">
        <v>-0.012697219848632812</v>
      </c>
      <c r="E43" s="18">
        <v>-0.012850761413574219</v>
      </c>
      <c r="F43" s="18">
        <v>-0.012136459350585938</v>
      </c>
      <c r="G43" s="18">
        <v>-0.012102603912353516</v>
      </c>
      <c r="H43" s="18">
        <v>-0.011225700378417969</v>
      </c>
      <c r="I43" s="18">
        <v>-0.010654926300048828</v>
      </c>
      <c r="J43" s="18">
        <v>-0.010625839233398438</v>
      </c>
      <c r="K43" s="18">
        <v>-0.011209964752197266</v>
      </c>
      <c r="L43" s="18">
        <v>-0.010930061340332031</v>
      </c>
      <c r="M43" s="18">
        <v>-0.011410713195800781</v>
      </c>
      <c r="N43" s="18">
        <v>-0.012595176696777344</v>
      </c>
      <c r="O43" s="18">
        <v>-0.012569427490234375</v>
      </c>
      <c r="P43" s="18">
        <v>-0.012904167175292969</v>
      </c>
      <c r="Q43" s="18">
        <v>-0.014490127563476562</v>
      </c>
      <c r="R43" s="18">
        <v>-0.019820213317871094</v>
      </c>
      <c r="S43" s="18">
        <v>-0.019387245178222656</v>
      </c>
      <c r="T43" s="18">
        <v>-0.020590782165527344</v>
      </c>
      <c r="U43" s="18">
        <v>-0.02042865753173828</v>
      </c>
      <c r="V43" s="18">
        <v>-0.018259048461914062</v>
      </c>
      <c r="W43" s="18">
        <v>-0.016859054565429688</v>
      </c>
      <c r="X43" s="18">
        <v>-0.01734161376953125</v>
      </c>
      <c r="Y43" s="18">
        <v>-0.019077301025390625</v>
      </c>
      <c r="Z43" s="18">
        <v>-0.0198211669921875</v>
      </c>
      <c r="AA43" s="18">
        <v>-0.013978004455566406</v>
      </c>
    </row>
    <row r="44" spans="1:27" ht="15">
      <c r="A44" s="16">
        <v>39775</v>
      </c>
      <c r="B44" s="16" t="s">
        <v>84</v>
      </c>
      <c r="C44" s="16" t="s">
        <v>56</v>
      </c>
      <c r="D44" s="18">
        <v>-0.012047767639160156</v>
      </c>
      <c r="E44" s="18">
        <v>-0.012220382690429688</v>
      </c>
      <c r="F44" s="18">
        <v>-0.011553764343261719</v>
      </c>
      <c r="G44" s="18">
        <v>-0.011555194854736328</v>
      </c>
      <c r="H44" s="18">
        <v>-0.01071310043334961</v>
      </c>
      <c r="I44" s="18">
        <v>-0.010179519653320312</v>
      </c>
      <c r="J44" s="18">
        <v>-0.01015329360961914</v>
      </c>
      <c r="K44" s="18">
        <v>-0.010739326477050781</v>
      </c>
      <c r="L44" s="18">
        <v>-0.010427474975585938</v>
      </c>
      <c r="M44" s="18">
        <v>-0.010852813720703125</v>
      </c>
      <c r="N44" s="18">
        <v>-0.011989593505859375</v>
      </c>
      <c r="O44" s="18">
        <v>-0.011936187744140625</v>
      </c>
      <c r="P44" s="18">
        <v>-0.012192726135253906</v>
      </c>
      <c r="Q44" s="18">
        <v>-0.013730049133300781</v>
      </c>
      <c r="R44" s="18">
        <v>-0.0189971923828125</v>
      </c>
      <c r="S44" s="18">
        <v>-0.018573760986328125</v>
      </c>
      <c r="T44" s="18">
        <v>-0.019774436950683594</v>
      </c>
      <c r="U44" s="18">
        <v>-0.01955413818359375</v>
      </c>
      <c r="V44" s="18">
        <v>-0.017434120178222656</v>
      </c>
      <c r="W44" s="18">
        <v>-0.016050338745117188</v>
      </c>
      <c r="X44" s="18">
        <v>-0.01651763916015625</v>
      </c>
      <c r="Y44" s="18">
        <v>-0.018215179443359375</v>
      </c>
      <c r="Z44" s="18">
        <v>-0.019001007080078125</v>
      </c>
      <c r="AA44" s="18">
        <v>-0.013231277465820312</v>
      </c>
    </row>
    <row r="45" spans="1:27" ht="15">
      <c r="A45" s="16">
        <v>39780</v>
      </c>
      <c r="B45" s="16" t="s">
        <v>85</v>
      </c>
      <c r="C45" s="16" t="s">
        <v>56</v>
      </c>
      <c r="D45" s="18">
        <v>-0.04224109649658203</v>
      </c>
      <c r="E45" s="18">
        <v>-0.03726005554199219</v>
      </c>
      <c r="F45" s="18">
        <v>-0.03400993347167969</v>
      </c>
      <c r="G45" s="18">
        <v>-0.03122234344482422</v>
      </c>
      <c r="H45" s="18">
        <v>-0.030244827270507812</v>
      </c>
      <c r="I45" s="18">
        <v>-0.02935791015625</v>
      </c>
      <c r="J45" s="18">
        <v>-0.030153274536132812</v>
      </c>
      <c r="K45" s="18">
        <v>-0.03315401077270508</v>
      </c>
      <c r="L45" s="18">
        <v>-0.03658580780029297</v>
      </c>
      <c r="M45" s="18">
        <v>-0.041779518127441406</v>
      </c>
      <c r="N45" s="18">
        <v>-0.04672050476074219</v>
      </c>
      <c r="O45" s="18">
        <v>-0.044831275939941406</v>
      </c>
      <c r="P45" s="18">
        <v>-0.041464805603027344</v>
      </c>
      <c r="Q45" s="18">
        <v>-0.0432586669921875</v>
      </c>
      <c r="R45" s="18">
        <v>-0.050019264221191406</v>
      </c>
      <c r="S45" s="18">
        <v>-0.04924774169921875</v>
      </c>
      <c r="T45" s="18">
        <v>-0.045085906982421875</v>
      </c>
      <c r="U45" s="18">
        <v>-0.0489501953125</v>
      </c>
      <c r="V45" s="18">
        <v>-0.05262565612792969</v>
      </c>
      <c r="W45" s="18">
        <v>-0.05996513366699219</v>
      </c>
      <c r="X45" s="18">
        <v>-0.06235694885253906</v>
      </c>
      <c r="Y45" s="18">
        <v>-0.06624031066894531</v>
      </c>
      <c r="Z45" s="18">
        <v>-0.060222625732421875</v>
      </c>
      <c r="AA45" s="18">
        <v>-0.04654407501220703</v>
      </c>
    </row>
    <row r="46" spans="1:27" ht="15">
      <c r="A46" s="16">
        <v>39785</v>
      </c>
      <c r="B46" s="16" t="s">
        <v>86</v>
      </c>
      <c r="C46" s="16" t="s">
        <v>56</v>
      </c>
      <c r="D46" s="18">
        <v>-0.01856231689453125</v>
      </c>
      <c r="E46" s="18">
        <v>-0.016994476318359375</v>
      </c>
      <c r="F46" s="18">
        <v>-0.016506195068359375</v>
      </c>
      <c r="G46" s="18">
        <v>-0.014976024627685547</v>
      </c>
      <c r="H46" s="18">
        <v>-0.014514923095703125</v>
      </c>
      <c r="I46" s="18">
        <v>-0.013878822326660156</v>
      </c>
      <c r="J46" s="18">
        <v>-0.01428842544555664</v>
      </c>
      <c r="K46" s="18">
        <v>-0.015572071075439453</v>
      </c>
      <c r="L46" s="18">
        <v>-0.016187191009521484</v>
      </c>
      <c r="M46" s="18">
        <v>-0.016564369201660156</v>
      </c>
      <c r="N46" s="18">
        <v>-0.01868915557861328</v>
      </c>
      <c r="O46" s="18">
        <v>-0.01666736602783203</v>
      </c>
      <c r="P46" s="18">
        <v>-0.015260696411132812</v>
      </c>
      <c r="Q46" s="18">
        <v>-0.0157623291015625</v>
      </c>
      <c r="R46" s="18">
        <v>-0.02071857452392578</v>
      </c>
      <c r="S46" s="18">
        <v>-0.020531654357910156</v>
      </c>
      <c r="T46" s="18">
        <v>-0.020010948181152344</v>
      </c>
      <c r="U46" s="18">
        <v>-0.020751953125</v>
      </c>
      <c r="V46" s="18">
        <v>-0.020715713500976562</v>
      </c>
      <c r="W46" s="18">
        <v>-0.02135467529296875</v>
      </c>
      <c r="X46" s="18">
        <v>-0.022121429443359375</v>
      </c>
      <c r="Y46" s="18">
        <v>-0.024240493774414062</v>
      </c>
      <c r="Z46" s="18">
        <v>-0.023464202880859375</v>
      </c>
      <c r="AA46" s="18">
        <v>-0.01644420623779297</v>
      </c>
    </row>
    <row r="47" spans="1:27" ht="15">
      <c r="A47" s="16">
        <v>39791</v>
      </c>
      <c r="B47" s="16" t="s">
        <v>87</v>
      </c>
      <c r="C47" s="16" t="s">
        <v>56</v>
      </c>
      <c r="D47" s="18">
        <v>-0.006016731262207031</v>
      </c>
      <c r="E47" s="18">
        <v>-0.006676673889160156</v>
      </c>
      <c r="F47" s="18">
        <v>-0.006518363952636719</v>
      </c>
      <c r="G47" s="18">
        <v>-0.007029056549072266</v>
      </c>
      <c r="H47" s="18">
        <v>-0.006330013275146484</v>
      </c>
      <c r="I47" s="18">
        <v>-0.006001472473144531</v>
      </c>
      <c r="J47" s="18">
        <v>-0.005854129791259766</v>
      </c>
      <c r="K47" s="18">
        <v>-0.006566047668457031</v>
      </c>
      <c r="L47" s="18">
        <v>-0.005845069885253906</v>
      </c>
      <c r="M47" s="18">
        <v>-0.0056915283203125</v>
      </c>
      <c r="N47" s="18">
        <v>-0.006388664245605469</v>
      </c>
      <c r="O47" s="18">
        <v>-0.005930900573730469</v>
      </c>
      <c r="P47" s="18">
        <v>-0.005774497985839844</v>
      </c>
      <c r="Q47" s="18">
        <v>-0.006907463073730469</v>
      </c>
      <c r="R47" s="18">
        <v>-0.011705398559570312</v>
      </c>
      <c r="S47" s="18">
        <v>-0.011417388916015625</v>
      </c>
      <c r="T47" s="18">
        <v>-0.01284027099609375</v>
      </c>
      <c r="U47" s="18">
        <v>-0.01244354248046875</v>
      </c>
      <c r="V47" s="18">
        <v>-0.010549545288085938</v>
      </c>
      <c r="W47" s="18">
        <v>-0.0091400146484375</v>
      </c>
      <c r="X47" s="18">
        <v>-0.009420394897460938</v>
      </c>
      <c r="Y47" s="18">
        <v>-0.010181427001953125</v>
      </c>
      <c r="Z47" s="18">
        <v>-0.011152267456054688</v>
      </c>
      <c r="AA47" s="18">
        <v>-0.0062732696533203125</v>
      </c>
    </row>
    <row r="48" spans="1:27" ht="15">
      <c r="A48" s="16">
        <v>39792</v>
      </c>
      <c r="B48" s="16" t="s">
        <v>88</v>
      </c>
      <c r="C48" s="16" t="s">
        <v>56</v>
      </c>
      <c r="D48" s="18">
        <v>-0.010764122009277344</v>
      </c>
      <c r="E48" s="18">
        <v>-0.011067390441894531</v>
      </c>
      <c r="F48" s="18">
        <v>-0.010873794555664062</v>
      </c>
      <c r="G48" s="18">
        <v>-0.010426998138427734</v>
      </c>
      <c r="H48" s="18">
        <v>-0.009840011596679688</v>
      </c>
      <c r="I48" s="18">
        <v>-0.009348869323730469</v>
      </c>
      <c r="J48" s="18">
        <v>-0.009570598602294922</v>
      </c>
      <c r="K48" s="18">
        <v>-0.010416984558105469</v>
      </c>
      <c r="L48" s="18">
        <v>-0.01036214828491211</v>
      </c>
      <c r="M48" s="18">
        <v>-0.010601043701171875</v>
      </c>
      <c r="N48" s="18">
        <v>-0.011864662170410156</v>
      </c>
      <c r="O48" s="18">
        <v>-0.010928153991699219</v>
      </c>
      <c r="P48" s="18">
        <v>-0.010157585144042969</v>
      </c>
      <c r="Q48" s="18">
        <v>-0.011332511901855469</v>
      </c>
      <c r="R48" s="18">
        <v>-0.01667499542236328</v>
      </c>
      <c r="S48" s="18">
        <v>-0.016167640686035156</v>
      </c>
      <c r="T48" s="18">
        <v>-0.016466140747070312</v>
      </c>
      <c r="U48" s="18">
        <v>-0.016289710998535156</v>
      </c>
      <c r="V48" s="18">
        <v>-0.015892982482910156</v>
      </c>
      <c r="W48" s="18">
        <v>-0.015123367309570312</v>
      </c>
      <c r="X48" s="18">
        <v>-0.01554107666015625</v>
      </c>
      <c r="Y48" s="18">
        <v>-0.015987396240234375</v>
      </c>
      <c r="Z48" s="18">
        <v>-0.016468048095703125</v>
      </c>
      <c r="AA48" s="18">
        <v>-0.011172294616699219</v>
      </c>
    </row>
    <row r="49" spans="1:27" ht="15">
      <c r="A49" s="16">
        <v>39795</v>
      </c>
      <c r="B49" s="16" t="s">
        <v>89</v>
      </c>
      <c r="C49" s="16" t="s">
        <v>56</v>
      </c>
      <c r="D49" s="18">
        <v>-0.010771751403808594</v>
      </c>
      <c r="E49" s="18">
        <v>-0.011073112487792969</v>
      </c>
      <c r="F49" s="18">
        <v>-0.010878562927246094</v>
      </c>
      <c r="G49" s="18">
        <v>-0.010431289672851562</v>
      </c>
      <c r="H49" s="18">
        <v>-0.009844779968261719</v>
      </c>
      <c r="I49" s="18">
        <v>-0.009354591369628906</v>
      </c>
      <c r="J49" s="18">
        <v>-0.00957489013671875</v>
      </c>
      <c r="K49" s="18">
        <v>-0.01042032241821289</v>
      </c>
      <c r="L49" s="18">
        <v>-0.010366439819335938</v>
      </c>
      <c r="M49" s="18">
        <v>-0.010605812072753906</v>
      </c>
      <c r="N49" s="18">
        <v>-0.011871337890625</v>
      </c>
      <c r="O49" s="18">
        <v>-0.010934829711914062</v>
      </c>
      <c r="P49" s="18">
        <v>-0.010165214538574219</v>
      </c>
      <c r="Q49" s="18">
        <v>-0.011340141296386719</v>
      </c>
      <c r="R49" s="18">
        <v>-0.016683578491210938</v>
      </c>
      <c r="S49" s="18">
        <v>-0.016176223754882812</v>
      </c>
      <c r="T49" s="18">
        <v>-0.016473770141601562</v>
      </c>
      <c r="U49" s="18">
        <v>-0.016298294067382812</v>
      </c>
      <c r="V49" s="18">
        <v>-0.015901565551757812</v>
      </c>
      <c r="W49" s="18">
        <v>-0.015130996704101562</v>
      </c>
      <c r="X49" s="18">
        <v>-0.0155487060546875</v>
      </c>
      <c r="Y49" s="18">
        <v>-0.015996932983398438</v>
      </c>
      <c r="Z49" s="18">
        <v>-0.0164794921875</v>
      </c>
      <c r="AA49" s="18">
        <v>-0.011181831359863281</v>
      </c>
    </row>
    <row r="50" spans="1:27" ht="15">
      <c r="A50" s="16">
        <v>39800</v>
      </c>
      <c r="B50" s="16" t="s">
        <v>90</v>
      </c>
      <c r="C50" s="16" t="s">
        <v>56</v>
      </c>
      <c r="D50" s="18">
        <v>-0.004730224609375</v>
      </c>
      <c r="E50" s="18">
        <v>-0.0037527084350585938</v>
      </c>
      <c r="F50" s="18">
        <v>-0.0046539306640625</v>
      </c>
      <c r="G50" s="18">
        <v>-0.0033826828002929688</v>
      </c>
      <c r="H50" s="18">
        <v>-0.0034737586975097656</v>
      </c>
      <c r="I50" s="18">
        <v>-0.003170490264892578</v>
      </c>
      <c r="J50" s="18">
        <v>-0.0036368370056152344</v>
      </c>
      <c r="K50" s="18">
        <v>-0.004451274871826172</v>
      </c>
      <c r="L50" s="18">
        <v>-0.004619121551513672</v>
      </c>
      <c r="M50" s="18">
        <v>-0.003979682922363281</v>
      </c>
      <c r="N50" s="18">
        <v>-0.005260467529296875</v>
      </c>
      <c r="O50" s="18">
        <v>-0.0034780502319335938</v>
      </c>
      <c r="P50" s="18">
        <v>-0.0016422271728515625</v>
      </c>
      <c r="Q50" s="18">
        <v>-0.0021228790283203125</v>
      </c>
      <c r="R50" s="18">
        <v>-0.006939888000488281</v>
      </c>
      <c r="S50" s="18">
        <v>-0.0069370269775390625</v>
      </c>
      <c r="T50" s="18">
        <v>-0.00653076171875</v>
      </c>
      <c r="U50" s="18">
        <v>-0.007197380065917969</v>
      </c>
      <c r="V50" s="18">
        <v>-0.007620811462402344</v>
      </c>
      <c r="W50" s="18">
        <v>-0.008081436157226562</v>
      </c>
      <c r="X50" s="18">
        <v>-0.008287429809570312</v>
      </c>
      <c r="Y50" s="18">
        <v>-0.008657455444335938</v>
      </c>
      <c r="Z50" s="18">
        <v>-0.008359909057617188</v>
      </c>
      <c r="AA50" s="18">
        <v>-0.002384185791015625</v>
      </c>
    </row>
    <row r="51" spans="1:27" ht="15">
      <c r="A51" s="16">
        <v>39805</v>
      </c>
      <c r="B51" s="16" t="s">
        <v>91</v>
      </c>
      <c r="C51" s="16" t="s">
        <v>56</v>
      </c>
      <c r="D51" s="18">
        <v>-0.025300979614257812</v>
      </c>
      <c r="E51" s="18">
        <v>-0.023598670959472656</v>
      </c>
      <c r="F51" s="18">
        <v>-0.02196979522705078</v>
      </c>
      <c r="G51" s="18">
        <v>-0.020502090454101562</v>
      </c>
      <c r="H51" s="18">
        <v>-0.01972818374633789</v>
      </c>
      <c r="I51" s="18">
        <v>-0.01888895034790039</v>
      </c>
      <c r="J51" s="18">
        <v>-0.019275665283203125</v>
      </c>
      <c r="K51" s="18">
        <v>-0.020899295806884766</v>
      </c>
      <c r="L51" s="18">
        <v>-0.021986007690429688</v>
      </c>
      <c r="M51" s="18">
        <v>-0.023797035217285156</v>
      </c>
      <c r="N51" s="18">
        <v>-0.026273727416992188</v>
      </c>
      <c r="O51" s="18">
        <v>-0.02513408660888672</v>
      </c>
      <c r="P51" s="18">
        <v>-0.023576736450195312</v>
      </c>
      <c r="Q51" s="18">
        <v>-0.024979591369628906</v>
      </c>
      <c r="R51" s="18">
        <v>-0.031029701232910156</v>
      </c>
      <c r="S51" s="18">
        <v>-0.030035018920898438</v>
      </c>
      <c r="T51" s="18">
        <v>-0.02926921844482422</v>
      </c>
      <c r="U51" s="18">
        <v>-0.03078746795654297</v>
      </c>
      <c r="V51" s="18">
        <v>-0.03235435485839844</v>
      </c>
      <c r="W51" s="18">
        <v>-0.03412818908691406</v>
      </c>
      <c r="X51" s="18">
        <v>-0.035434722900390625</v>
      </c>
      <c r="Y51" s="18">
        <v>-0.03771781921386719</v>
      </c>
      <c r="Z51" s="18">
        <v>-0.036029815673828125</v>
      </c>
      <c r="AA51" s="18">
        <v>-0.027635574340820312</v>
      </c>
    </row>
    <row r="52" spans="1:27" ht="15">
      <c r="A52" s="16">
        <v>39810</v>
      </c>
      <c r="B52" s="16" t="s">
        <v>92</v>
      </c>
      <c r="C52" s="16" t="s">
        <v>56</v>
      </c>
      <c r="D52" s="18">
        <v>-0.013443946838378906</v>
      </c>
      <c r="E52" s="18">
        <v>-0.011246681213378906</v>
      </c>
      <c r="F52" s="18">
        <v>-0.011687278747558594</v>
      </c>
      <c r="G52" s="18">
        <v>-0.00975656509399414</v>
      </c>
      <c r="H52" s="18">
        <v>-0.009490489959716797</v>
      </c>
      <c r="I52" s="18">
        <v>-0.009150981903076172</v>
      </c>
      <c r="J52" s="18">
        <v>-0.009723186492919922</v>
      </c>
      <c r="K52" s="18">
        <v>-0.011303424835205078</v>
      </c>
      <c r="L52" s="18">
        <v>-0.012244224548339844</v>
      </c>
      <c r="M52" s="18">
        <v>-0.013352394104003906</v>
      </c>
      <c r="N52" s="18">
        <v>-0.015295028686523438</v>
      </c>
      <c r="O52" s="18">
        <v>-0.013370513916015625</v>
      </c>
      <c r="P52" s="18">
        <v>-0.010767936706542969</v>
      </c>
      <c r="Q52" s="18">
        <v>-0.011420249938964844</v>
      </c>
      <c r="R52" s="18">
        <v>-0.016511917114257812</v>
      </c>
      <c r="S52" s="18">
        <v>-0.016584396362304688</v>
      </c>
      <c r="T52" s="18">
        <v>-0.014853477478027344</v>
      </c>
      <c r="U52" s="18">
        <v>-0.01697826385498047</v>
      </c>
      <c r="V52" s="18">
        <v>-0.01878643035888672</v>
      </c>
      <c r="W52" s="18">
        <v>-0.021005630493164062</v>
      </c>
      <c r="X52" s="18">
        <v>-0.021852493286132812</v>
      </c>
      <c r="Y52" s="18">
        <v>-0.022787094116210938</v>
      </c>
      <c r="Z52" s="18">
        <v>-0.021158218383789062</v>
      </c>
      <c r="AA52" s="18">
        <v>-0.01293182373046875</v>
      </c>
    </row>
    <row r="53" spans="1:27" ht="15">
      <c r="A53" s="16">
        <v>39815</v>
      </c>
      <c r="B53" s="16" t="s">
        <v>93</v>
      </c>
      <c r="C53" s="16" t="s">
        <v>56</v>
      </c>
      <c r="D53" s="17">
        <v>-0.007122993469238281</v>
      </c>
      <c r="E53" s="17">
        <v>-0.007756233215332031</v>
      </c>
      <c r="F53" s="17">
        <v>-0.0077610015869140625</v>
      </c>
      <c r="G53" s="17">
        <v>-0.007758140563964844</v>
      </c>
      <c r="H53" s="17">
        <v>-0.007143974304199219</v>
      </c>
      <c r="I53" s="17">
        <v>-0.006676197052001953</v>
      </c>
      <c r="J53" s="17">
        <v>-0.006822109222412109</v>
      </c>
      <c r="K53" s="17">
        <v>-0.007404804229736328</v>
      </c>
      <c r="L53" s="17">
        <v>-0.0069828033447265625</v>
      </c>
      <c r="M53" s="17">
        <v>-0.0067691802978515625</v>
      </c>
      <c r="N53" s="17">
        <v>-0.0076045989990234375</v>
      </c>
      <c r="O53" s="17">
        <v>-0.0068454742431640625</v>
      </c>
      <c r="P53" s="17">
        <v>-0.006489753723144531</v>
      </c>
      <c r="Q53" s="17">
        <v>-0.007634162902832031</v>
      </c>
      <c r="R53" s="17">
        <v>-0.012727737426757812</v>
      </c>
      <c r="S53" s="17">
        <v>-0.012439727783203125</v>
      </c>
      <c r="T53" s="17">
        <v>-0.01322174072265625</v>
      </c>
      <c r="U53" s="17">
        <v>-0.012858390808105469</v>
      </c>
      <c r="V53" s="17">
        <v>-0.011672019958496094</v>
      </c>
      <c r="W53" s="17">
        <v>-0.010374069213867188</v>
      </c>
      <c r="X53" s="17">
        <v>-0.010576248168945312</v>
      </c>
      <c r="Y53" s="17">
        <v>-0.011034011840820312</v>
      </c>
      <c r="Z53" s="17">
        <v>-0.011911392211914062</v>
      </c>
      <c r="AA53" s="17">
        <v>-0.007075309753417969</v>
      </c>
    </row>
    <row r="54" spans="1:27" ht="15">
      <c r="A54" s="16">
        <v>39825</v>
      </c>
      <c r="B54" s="16" t="s">
        <v>94</v>
      </c>
      <c r="C54" s="16" t="s">
        <v>56</v>
      </c>
      <c r="D54" s="17">
        <v>-0.025690078735351562</v>
      </c>
      <c r="E54" s="17">
        <v>-0.02215576171875</v>
      </c>
      <c r="F54" s="17">
        <v>-0.021297454833984375</v>
      </c>
      <c r="G54" s="17">
        <v>-0.01837635040283203</v>
      </c>
      <c r="H54" s="17">
        <v>-0.018016338348388672</v>
      </c>
      <c r="I54" s="17">
        <v>-0.017376422882080078</v>
      </c>
      <c r="J54" s="17">
        <v>-0.01842498779296875</v>
      </c>
      <c r="K54" s="17">
        <v>-0.021228313446044922</v>
      </c>
      <c r="L54" s="17">
        <v>-0.024031639099121094</v>
      </c>
      <c r="M54" s="17">
        <v>-0.027624130249023438</v>
      </c>
      <c r="N54" s="17">
        <v>-0.03116130828857422</v>
      </c>
      <c r="O54" s="17">
        <v>-0.02845478057861328</v>
      </c>
      <c r="P54" s="17">
        <v>-0.025569915771484375</v>
      </c>
      <c r="Q54" s="17">
        <v>-0.026653289794921875</v>
      </c>
      <c r="R54" s="17">
        <v>-0.032196998596191406</v>
      </c>
      <c r="S54" s="17">
        <v>-0.031111717224121094</v>
      </c>
      <c r="T54" s="17">
        <v>-0.028738021850585938</v>
      </c>
      <c r="U54" s="17">
        <v>-0.03143024444580078</v>
      </c>
      <c r="V54" s="17">
        <v>-0.036240577697753906</v>
      </c>
      <c r="W54" s="17">
        <v>-0.040523529052734375</v>
      </c>
      <c r="X54" s="17">
        <v>-0.04209327697753906</v>
      </c>
      <c r="Y54" s="17">
        <v>-0.04377174377441406</v>
      </c>
      <c r="Z54" s="17">
        <v>-0.03878974914550781</v>
      </c>
      <c r="AA54" s="17">
        <v>-0.027532577514648438</v>
      </c>
    </row>
    <row r="55" spans="1:27" ht="15">
      <c r="A55" s="16">
        <v>39831</v>
      </c>
      <c r="B55" s="16" t="s">
        <v>95</v>
      </c>
      <c r="C55" s="16" t="s">
        <v>56</v>
      </c>
      <c r="D55" s="17">
        <v>-0.011027336120605469</v>
      </c>
      <c r="E55" s="17">
        <v>-0.011303901672363281</v>
      </c>
      <c r="F55" s="17">
        <v>-0.011095046997070312</v>
      </c>
      <c r="G55" s="17">
        <v>-0.010617256164550781</v>
      </c>
      <c r="H55" s="17">
        <v>-0.010036468505859375</v>
      </c>
      <c r="I55" s="17">
        <v>-0.009534358978271484</v>
      </c>
      <c r="J55" s="17">
        <v>-0.009758472442626953</v>
      </c>
      <c r="K55" s="17">
        <v>-0.010607242584228516</v>
      </c>
      <c r="L55" s="17">
        <v>-0.01055908203125</v>
      </c>
      <c r="M55" s="17">
        <v>-0.010814666748046875</v>
      </c>
      <c r="N55" s="17">
        <v>-0.012112617492675781</v>
      </c>
      <c r="O55" s="17">
        <v>-0.011187553405761719</v>
      </c>
      <c r="P55" s="17">
        <v>-0.010411262512207031</v>
      </c>
      <c r="Q55" s="17">
        <v>-0.011609077453613281</v>
      </c>
      <c r="R55" s="17">
        <v>-0.016965866088867188</v>
      </c>
      <c r="S55" s="17">
        <v>-0.016448020935058594</v>
      </c>
      <c r="T55" s="17">
        <v>-0.01672649383544922</v>
      </c>
      <c r="U55" s="17">
        <v>-0.016554832458496094</v>
      </c>
      <c r="V55" s="17">
        <v>-0.01617145538330078</v>
      </c>
      <c r="W55" s="17">
        <v>-0.015411376953125</v>
      </c>
      <c r="X55" s="17">
        <v>-0.015844345092773438</v>
      </c>
      <c r="Y55" s="17">
        <v>-0.016324996948242188</v>
      </c>
      <c r="Z55" s="17">
        <v>-0.016796112060546875</v>
      </c>
      <c r="AA55" s="17">
        <v>-0.011478424072265625</v>
      </c>
    </row>
    <row r="56" spans="1:27" ht="15">
      <c r="A56" s="16">
        <v>39835</v>
      </c>
      <c r="B56" s="16" t="s">
        <v>96</v>
      </c>
      <c r="C56" s="16" t="s">
        <v>56</v>
      </c>
      <c r="D56" s="17">
        <v>-0.01398468017578125</v>
      </c>
      <c r="E56" s="17">
        <v>-0.013418197631835938</v>
      </c>
      <c r="F56" s="17">
        <v>-0.013092994689941406</v>
      </c>
      <c r="G56" s="17">
        <v>-0.012423515319824219</v>
      </c>
      <c r="H56" s="17">
        <v>-0.011867046356201172</v>
      </c>
      <c r="I56" s="17">
        <v>-0.011147499084472656</v>
      </c>
      <c r="J56" s="17">
        <v>-0.011484146118164062</v>
      </c>
      <c r="K56" s="17">
        <v>-0.01257944107055664</v>
      </c>
      <c r="L56" s="17">
        <v>-0.012717247009277344</v>
      </c>
      <c r="M56" s="17">
        <v>-0.013027191162109375</v>
      </c>
      <c r="N56" s="17">
        <v>-0.014250755310058594</v>
      </c>
      <c r="O56" s="17">
        <v>-0.012691497802734375</v>
      </c>
      <c r="P56" s="17">
        <v>-0.012104034423828125</v>
      </c>
      <c r="Q56" s="17">
        <v>-0.012860298156738281</v>
      </c>
      <c r="R56" s="17">
        <v>-0.017833709716796875</v>
      </c>
      <c r="S56" s="17">
        <v>-0.01769733428955078</v>
      </c>
      <c r="T56" s="17">
        <v>-0.017826080322265625</v>
      </c>
      <c r="U56" s="17">
        <v>-0.017780303955078125</v>
      </c>
      <c r="V56" s="17">
        <v>-0.01721954345703125</v>
      </c>
      <c r="W56" s="17">
        <v>-0.016839981079101562</v>
      </c>
      <c r="X56" s="17">
        <v>-0.017381668090820312</v>
      </c>
      <c r="Y56" s="17">
        <v>-0.018827438354492188</v>
      </c>
      <c r="Z56" s="17">
        <v>-0.018907546997070312</v>
      </c>
      <c r="AA56" s="17">
        <v>-0.012614250183105469</v>
      </c>
    </row>
    <row r="57" spans="1:27" ht="15">
      <c r="A57" s="16">
        <v>39840</v>
      </c>
      <c r="B57" s="16" t="s">
        <v>97</v>
      </c>
      <c r="C57" s="16" t="s">
        <v>56</v>
      </c>
      <c r="D57" s="17">
        <v>-0.011922836303710938</v>
      </c>
      <c r="E57" s="17">
        <v>-0.012108802795410156</v>
      </c>
      <c r="F57" s="17">
        <v>-0.011444091796875</v>
      </c>
      <c r="G57" s="17">
        <v>-0.011443138122558594</v>
      </c>
      <c r="H57" s="17">
        <v>-0.010616302490234375</v>
      </c>
      <c r="I57" s="17">
        <v>-0.010086536407470703</v>
      </c>
      <c r="J57" s="17">
        <v>-0.01004791259765625</v>
      </c>
      <c r="K57" s="17">
        <v>-0.010630607604980469</v>
      </c>
      <c r="L57" s="17">
        <v>-0.010323047637939453</v>
      </c>
      <c r="M57" s="17">
        <v>-0.010747909545898438</v>
      </c>
      <c r="N57" s="17">
        <v>-0.011877059936523438</v>
      </c>
      <c r="O57" s="17">
        <v>-0.011816024780273438</v>
      </c>
      <c r="P57" s="17">
        <v>-0.012083053588867188</v>
      </c>
      <c r="Q57" s="17">
        <v>-0.013600349426269531</v>
      </c>
      <c r="R57" s="17">
        <v>-0.018865585327148438</v>
      </c>
      <c r="S57" s="17">
        <v>-0.018423080444335938</v>
      </c>
      <c r="T57" s="17">
        <v>-0.019643783569335938</v>
      </c>
      <c r="U57" s="17">
        <v>-0.01941680908203125</v>
      </c>
      <c r="V57" s="17">
        <v>-0.017294883728027344</v>
      </c>
      <c r="W57" s="17">
        <v>-0.015924453735351562</v>
      </c>
      <c r="X57" s="17">
        <v>-0.01639556884765625</v>
      </c>
      <c r="Y57" s="17">
        <v>-0.0180816650390625</v>
      </c>
      <c r="Z57" s="17">
        <v>-0.018888473510742188</v>
      </c>
      <c r="AA57" s="17">
        <v>-0.013134956359863281</v>
      </c>
    </row>
    <row r="58" spans="1:27" ht="15">
      <c r="A58" s="16">
        <v>39845</v>
      </c>
      <c r="B58" s="16" t="s">
        <v>98</v>
      </c>
      <c r="C58" s="16" t="s">
        <v>56</v>
      </c>
      <c r="D58" s="17">
        <v>-0.013640403747558594</v>
      </c>
      <c r="E58" s="17">
        <v>-0.013611793518066406</v>
      </c>
      <c r="F58" s="17">
        <v>-0.013154983520507812</v>
      </c>
      <c r="G58" s="17">
        <v>-0.012491226196289062</v>
      </c>
      <c r="H58" s="17">
        <v>-0.01185750961303711</v>
      </c>
      <c r="I58" s="17">
        <v>-0.011306285858154297</v>
      </c>
      <c r="J58" s="17">
        <v>-0.011568069458007812</v>
      </c>
      <c r="K58" s="17">
        <v>-0.012529850006103516</v>
      </c>
      <c r="L58" s="17">
        <v>-0.012692928314208984</v>
      </c>
      <c r="M58" s="17">
        <v>-0.013304710388183594</v>
      </c>
      <c r="N58" s="17">
        <v>-0.01490020751953125</v>
      </c>
      <c r="O58" s="17">
        <v>-0.014024734497070312</v>
      </c>
      <c r="P58" s="17">
        <v>-0.013176918029785156</v>
      </c>
      <c r="Q58" s="17">
        <v>-0.014444351196289062</v>
      </c>
      <c r="R58" s="17">
        <v>-0.019942283630371094</v>
      </c>
      <c r="S58" s="17">
        <v>-0.019315719604492188</v>
      </c>
      <c r="T58" s="17">
        <v>-0.019476890563964844</v>
      </c>
      <c r="U58" s="17">
        <v>-0.01943683624267578</v>
      </c>
      <c r="V58" s="17">
        <v>-0.019234657287597656</v>
      </c>
      <c r="W58" s="17">
        <v>-0.018749237060546875</v>
      </c>
      <c r="X58" s="17">
        <v>-0.019334793090820312</v>
      </c>
      <c r="Y58" s="17">
        <v>-0.020130157470703125</v>
      </c>
      <c r="Z58" s="17">
        <v>-0.02024078369140625</v>
      </c>
      <c r="AA58" s="17">
        <v>-0.014454841613769531</v>
      </c>
    </row>
    <row r="59" spans="1:27" ht="15">
      <c r="A59" s="16">
        <v>39850</v>
      </c>
      <c r="B59" s="16" t="s">
        <v>99</v>
      </c>
      <c r="C59" s="16" t="s">
        <v>56</v>
      </c>
      <c r="D59" s="17">
        <v>-0.0056858062744140625</v>
      </c>
      <c r="E59" s="17">
        <v>-0.006496429443359375</v>
      </c>
      <c r="F59" s="17">
        <v>-0.0066738128662109375</v>
      </c>
      <c r="G59" s="17">
        <v>-0.006718158721923828</v>
      </c>
      <c r="H59" s="17">
        <v>-0.0061588287353515625</v>
      </c>
      <c r="I59" s="17">
        <v>-0.005714893341064453</v>
      </c>
      <c r="J59" s="17">
        <v>-0.0058765411376953125</v>
      </c>
      <c r="K59" s="17">
        <v>-0.006460666656494141</v>
      </c>
      <c r="L59" s="17">
        <v>-0.005980014801025391</v>
      </c>
      <c r="M59" s="17">
        <v>-0.00559234619140625</v>
      </c>
      <c r="N59" s="17">
        <v>-0.006299018859863281</v>
      </c>
      <c r="O59" s="17">
        <v>-0.0053958892822265625</v>
      </c>
      <c r="P59" s="17">
        <v>-0.004923820495605469</v>
      </c>
      <c r="Q59" s="17">
        <v>-0.005992889404296875</v>
      </c>
      <c r="R59" s="17">
        <v>-0.011057853698730469</v>
      </c>
      <c r="S59" s="17">
        <v>-0.010798454284667969</v>
      </c>
      <c r="T59" s="17">
        <v>-0.011540412902832031</v>
      </c>
      <c r="U59" s="17">
        <v>-0.011104583740234375</v>
      </c>
      <c r="V59" s="17">
        <v>-0.010050773620605469</v>
      </c>
      <c r="W59" s="17">
        <v>-0.008710861206054688</v>
      </c>
      <c r="X59" s="17">
        <v>-0.008829116821289062</v>
      </c>
      <c r="Y59" s="17">
        <v>-0.008981704711914062</v>
      </c>
      <c r="Z59" s="17">
        <v>-0.009946823120117188</v>
      </c>
      <c r="AA59" s="17">
        <v>-0.0053882598876953125</v>
      </c>
    </row>
    <row r="60" spans="1:27" ht="15">
      <c r="A60" s="16">
        <v>39855</v>
      </c>
      <c r="B60" s="16" t="s">
        <v>100</v>
      </c>
      <c r="C60" s="16" t="s">
        <v>56</v>
      </c>
      <c r="D60" s="17">
        <v>-0.0052967071533203125</v>
      </c>
      <c r="E60" s="17">
        <v>-0.007231712341308594</v>
      </c>
      <c r="F60" s="17">
        <v>-0.007266044616699219</v>
      </c>
      <c r="G60" s="17">
        <v>-0.008358001708984375</v>
      </c>
      <c r="H60" s="17">
        <v>-0.007456302642822266</v>
      </c>
      <c r="I60" s="17">
        <v>-0.0067768096923828125</v>
      </c>
      <c r="J60" s="17">
        <v>-0.006927967071533203</v>
      </c>
      <c r="K60" s="17">
        <v>-0.007717132568359375</v>
      </c>
      <c r="L60" s="17">
        <v>-0.006834983825683594</v>
      </c>
      <c r="M60" s="17">
        <v>-0.006687164306640625</v>
      </c>
      <c r="N60" s="17">
        <v>-0.006664276123046875</v>
      </c>
      <c r="O60" s="17">
        <v>-0.005501747131347656</v>
      </c>
      <c r="P60" s="17">
        <v>-0.0050983428955078125</v>
      </c>
      <c r="Q60" s="17">
        <v>-0.006259918212890625</v>
      </c>
      <c r="R60" s="17">
        <v>-0.011617660522460938</v>
      </c>
      <c r="S60" s="17">
        <v>-0.011422157287597656</v>
      </c>
      <c r="T60" s="17">
        <v>-0.013092041015625</v>
      </c>
      <c r="U60" s="17">
        <v>-0.013661384582519531</v>
      </c>
      <c r="V60" s="17">
        <v>-0.0115203857421875</v>
      </c>
      <c r="W60" s="17">
        <v>-0.009977340698242188</v>
      </c>
      <c r="X60" s="17">
        <v>-0.00977325439453125</v>
      </c>
      <c r="Y60" s="17">
        <v>-0.01073455810546875</v>
      </c>
      <c r="Z60" s="17">
        <v>-0.01117706298828125</v>
      </c>
      <c r="AA60" s="17">
        <v>-0.005789756774902344</v>
      </c>
    </row>
    <row r="61" spans="1:27" ht="15">
      <c r="A61" s="16">
        <v>39860</v>
      </c>
      <c r="B61" s="16" t="s">
        <v>101</v>
      </c>
      <c r="C61" s="16" t="s">
        <v>56</v>
      </c>
      <c r="D61" s="17">
        <v>-0.014560699462890625</v>
      </c>
      <c r="E61" s="17">
        <v>-0.012293815612792969</v>
      </c>
      <c r="F61" s="17">
        <v>-0.012530326843261719</v>
      </c>
      <c r="G61" s="17">
        <v>-0.010684967041015625</v>
      </c>
      <c r="H61" s="17">
        <v>-0.010483741760253906</v>
      </c>
      <c r="I61" s="17">
        <v>-0.010068416595458984</v>
      </c>
      <c r="J61" s="17">
        <v>-0.010914802551269531</v>
      </c>
      <c r="K61" s="17">
        <v>-0.012511253356933594</v>
      </c>
      <c r="L61" s="17">
        <v>-0.013689517974853516</v>
      </c>
      <c r="M61" s="17">
        <v>-0.014271736145019531</v>
      </c>
      <c r="N61" s="17">
        <v>-0.015966415405273438</v>
      </c>
      <c r="O61" s="17">
        <v>-0.013293266296386719</v>
      </c>
      <c r="P61" s="17">
        <v>-0.010427474975585938</v>
      </c>
      <c r="Q61" s="17">
        <v>-0.011045455932617188</v>
      </c>
      <c r="R61" s="17">
        <v>-0.016195297241210938</v>
      </c>
      <c r="S61" s="17">
        <v>-0.016605377197265625</v>
      </c>
      <c r="T61" s="17">
        <v>-0.014567375183105469</v>
      </c>
      <c r="U61" s="17">
        <v>-0.018035888671875</v>
      </c>
      <c r="V61" s="17">
        <v>-0.020542144775390625</v>
      </c>
      <c r="W61" s="17">
        <v>-0.02288055419921875</v>
      </c>
      <c r="X61" s="17">
        <v>-0.023677825927734375</v>
      </c>
      <c r="Y61" s="17">
        <v>-0.024417877197265625</v>
      </c>
      <c r="Z61" s="17">
        <v>-0.022356033325195312</v>
      </c>
      <c r="AA61" s="17">
        <v>-0.013702392578125</v>
      </c>
    </row>
    <row r="62" spans="1:27" ht="15">
      <c r="A62" s="16">
        <v>39865</v>
      </c>
      <c r="B62" s="16" t="s">
        <v>102</v>
      </c>
      <c r="C62" s="16" t="s">
        <v>56</v>
      </c>
      <c r="D62" s="17">
        <v>-0.011252403259277344</v>
      </c>
      <c r="E62" s="17">
        <v>-0.011488914489746094</v>
      </c>
      <c r="F62" s="17">
        <v>-0.01091766357421875</v>
      </c>
      <c r="G62" s="17">
        <v>-0.010968685150146484</v>
      </c>
      <c r="H62" s="17">
        <v>-0.010166168212890625</v>
      </c>
      <c r="I62" s="17">
        <v>-0.009665489196777344</v>
      </c>
      <c r="J62" s="17">
        <v>-0.009620189666748047</v>
      </c>
      <c r="K62" s="17">
        <v>-0.010226726531982422</v>
      </c>
      <c r="L62" s="17">
        <v>-0.009857177734375</v>
      </c>
      <c r="M62" s="17">
        <v>-0.010206222534179688</v>
      </c>
      <c r="N62" s="17">
        <v>-0.011263847351074219</v>
      </c>
      <c r="O62" s="17">
        <v>-0.011138916015625</v>
      </c>
      <c r="P62" s="17">
        <v>-0.011332511901855469</v>
      </c>
      <c r="Q62" s="17">
        <v>-0.012796401977539062</v>
      </c>
      <c r="R62" s="17">
        <v>-0.017999649047851562</v>
      </c>
      <c r="S62" s="17">
        <v>-0.017584800720214844</v>
      </c>
      <c r="T62" s="17">
        <v>-0.018828392028808594</v>
      </c>
      <c r="U62" s="17">
        <v>-0.018552780151367188</v>
      </c>
      <c r="V62" s="17">
        <v>-0.01648712158203125</v>
      </c>
      <c r="W62" s="17">
        <v>-0.01508331298828125</v>
      </c>
      <c r="X62" s="17">
        <v>-0.015522003173828125</v>
      </c>
      <c r="Y62" s="17">
        <v>-0.01708984375</v>
      </c>
      <c r="Z62" s="17">
        <v>-0.017917633056640625</v>
      </c>
      <c r="AA62" s="17">
        <v>-0.012289047241210938</v>
      </c>
    </row>
    <row r="63" spans="1:27" ht="15">
      <c r="A63" s="16">
        <v>39870</v>
      </c>
      <c r="B63" s="16" t="s">
        <v>103</v>
      </c>
      <c r="C63" s="16" t="s">
        <v>56</v>
      </c>
      <c r="D63" s="17">
        <v>-0.014739036560058594</v>
      </c>
      <c r="E63" s="17">
        <v>-0.01239776611328125</v>
      </c>
      <c r="F63" s="17">
        <v>-0.01239013671875</v>
      </c>
      <c r="G63" s="17">
        <v>-0.01028299331665039</v>
      </c>
      <c r="H63" s="17">
        <v>-0.01014566421508789</v>
      </c>
      <c r="I63" s="17">
        <v>-0.009699344635009766</v>
      </c>
      <c r="J63" s="17">
        <v>-0.010184764862060547</v>
      </c>
      <c r="K63" s="17">
        <v>-0.011508464813232422</v>
      </c>
      <c r="L63" s="17">
        <v>-0.012483596801757812</v>
      </c>
      <c r="M63" s="17">
        <v>-0.01352691650390625</v>
      </c>
      <c r="N63" s="17">
        <v>-0.016320228576660156</v>
      </c>
      <c r="O63" s="17">
        <v>-0.015034675598144531</v>
      </c>
      <c r="P63" s="17">
        <v>-0.012677192687988281</v>
      </c>
      <c r="Q63" s="17">
        <v>-0.013395309448242188</v>
      </c>
      <c r="R63" s="17">
        <v>-0.018485069274902344</v>
      </c>
      <c r="S63" s="17">
        <v>-0.018022537231445312</v>
      </c>
      <c r="T63" s="17">
        <v>-0.016989707946777344</v>
      </c>
      <c r="U63" s="17">
        <v>-0.017536163330078125</v>
      </c>
      <c r="V63" s="17">
        <v>-0.019141197204589844</v>
      </c>
      <c r="W63" s="17">
        <v>-0.02082061767578125</v>
      </c>
      <c r="X63" s="17">
        <v>-0.021516799926757812</v>
      </c>
      <c r="Y63" s="17">
        <v>-0.022527694702148438</v>
      </c>
      <c r="Z63" s="17">
        <v>-0.021282196044921875</v>
      </c>
      <c r="AA63" s="17">
        <v>-0.013309478759765625</v>
      </c>
    </row>
    <row r="64" spans="1:27" ht="15">
      <c r="A64" s="16">
        <v>39875</v>
      </c>
      <c r="B64" s="16" t="s">
        <v>104</v>
      </c>
      <c r="C64" s="16" t="s">
        <v>56</v>
      </c>
      <c r="D64" s="17">
        <v>-0.012577056884765625</v>
      </c>
      <c r="E64" s="17">
        <v>-0.012724876403808594</v>
      </c>
      <c r="F64" s="17">
        <v>-0.012029647827148438</v>
      </c>
      <c r="G64" s="17">
        <v>-0.011982440948486328</v>
      </c>
      <c r="H64" s="17">
        <v>-0.011115074157714844</v>
      </c>
      <c r="I64" s="17">
        <v>-0.01055908203125</v>
      </c>
      <c r="J64" s="17">
        <v>-0.01053619384765625</v>
      </c>
      <c r="K64" s="17">
        <v>-0.01111602783203125</v>
      </c>
      <c r="L64" s="17">
        <v>-0.010840892791748047</v>
      </c>
      <c r="M64" s="17">
        <v>-0.011307716369628906</v>
      </c>
      <c r="N64" s="17">
        <v>-0.012495040893554688</v>
      </c>
      <c r="O64" s="17">
        <v>-0.012448310852050781</v>
      </c>
      <c r="P64" s="17">
        <v>-0.012742996215820312</v>
      </c>
      <c r="Q64" s="17">
        <v>-0.014321327209472656</v>
      </c>
      <c r="R64" s="17">
        <v>-0.0196380615234375</v>
      </c>
      <c r="S64" s="17">
        <v>-0.019214630126953125</v>
      </c>
      <c r="T64" s="17">
        <v>-0.02039051055908203</v>
      </c>
      <c r="U64" s="17">
        <v>-0.02020549774169922</v>
      </c>
      <c r="V64" s="17">
        <v>-0.018067359924316406</v>
      </c>
      <c r="W64" s="17">
        <v>-0.016668319702148438</v>
      </c>
      <c r="X64" s="17">
        <v>-0.017141342163085938</v>
      </c>
      <c r="Y64" s="17">
        <v>-0.01889801025390625</v>
      </c>
      <c r="Z64" s="17">
        <v>-0.019651412963867188</v>
      </c>
      <c r="AA64" s="17">
        <v>-0.013822555541992188</v>
      </c>
    </row>
    <row r="65" spans="1:27" ht="15">
      <c r="A65" s="16">
        <v>39880</v>
      </c>
      <c r="B65" s="16" t="s">
        <v>105</v>
      </c>
      <c r="C65" s="16" t="s">
        <v>56</v>
      </c>
      <c r="D65" s="17">
        <v>-0.007213592529296875</v>
      </c>
      <c r="E65" s="17">
        <v>-0.005825996398925781</v>
      </c>
      <c r="F65" s="17">
        <v>-0.006512641906738281</v>
      </c>
      <c r="G65" s="17">
        <v>-0.004849433898925781</v>
      </c>
      <c r="H65" s="17">
        <v>-0.0049953460693359375</v>
      </c>
      <c r="I65" s="17">
        <v>-0.004642486572265625</v>
      </c>
      <c r="J65" s="17">
        <v>-0.005171298980712891</v>
      </c>
      <c r="K65" s="17">
        <v>-0.006093025207519531</v>
      </c>
      <c r="L65" s="17">
        <v>-0.006513118743896484</v>
      </c>
      <c r="M65" s="17">
        <v>-0.00614166259765625</v>
      </c>
      <c r="N65" s="17">
        <v>-0.007828712463378906</v>
      </c>
      <c r="O65" s="17">
        <v>-0.006155967712402344</v>
      </c>
      <c r="P65" s="17">
        <v>-0.004115104675292969</v>
      </c>
      <c r="Q65" s="17">
        <v>-0.004607200622558594</v>
      </c>
      <c r="R65" s="17">
        <v>-0.009402275085449219</v>
      </c>
      <c r="S65" s="17">
        <v>-0.009351730346679688</v>
      </c>
      <c r="T65" s="17">
        <v>-0.008706092834472656</v>
      </c>
      <c r="U65" s="17">
        <v>-0.009263992309570312</v>
      </c>
      <c r="V65" s="17">
        <v>-0.010138511657714844</v>
      </c>
      <c r="W65" s="17">
        <v>-0.010961532592773438</v>
      </c>
      <c r="X65" s="17">
        <v>-0.01129150390625</v>
      </c>
      <c r="Y65" s="17">
        <v>-0.011926651000976562</v>
      </c>
      <c r="Z65" s="17">
        <v>-0.011394500732421875</v>
      </c>
      <c r="AA65" s="17">
        <v>-0.0048065185546875</v>
      </c>
    </row>
    <row r="66" spans="1:27" ht="15">
      <c r="A66" s="16">
        <v>39885</v>
      </c>
      <c r="B66" s="16" t="s">
        <v>106</v>
      </c>
      <c r="C66" s="16" t="s">
        <v>56</v>
      </c>
      <c r="D66" s="17">
        <v>-0.012071609497070312</v>
      </c>
      <c r="E66" s="17">
        <v>-0.0122222900390625</v>
      </c>
      <c r="F66" s="17">
        <v>-0.011919975280761719</v>
      </c>
      <c r="G66" s="17">
        <v>-0.011379241943359375</v>
      </c>
      <c r="H66" s="17">
        <v>-0.010770797729492188</v>
      </c>
      <c r="I66" s="17">
        <v>-0.010256290435791016</v>
      </c>
      <c r="J66" s="17">
        <v>-0.010503292083740234</v>
      </c>
      <c r="K66" s="17">
        <v>-0.011394977569580078</v>
      </c>
      <c r="L66" s="17">
        <v>-0.0114288330078125</v>
      </c>
      <c r="M66" s="17">
        <v>-0.011798858642578125</v>
      </c>
      <c r="N66" s="17">
        <v>-0.013212203979492188</v>
      </c>
      <c r="O66" s="17">
        <v>-0.012308120727539062</v>
      </c>
      <c r="P66" s="17">
        <v>-0.011521339416503906</v>
      </c>
      <c r="Q66" s="17">
        <v>-0.012745857238769531</v>
      </c>
      <c r="R66" s="17">
        <v>-0.01813793182373047</v>
      </c>
      <c r="S66" s="17">
        <v>-0.017578125</v>
      </c>
      <c r="T66" s="17">
        <v>-0.01781940460205078</v>
      </c>
      <c r="U66" s="17">
        <v>-0.017702102661132812</v>
      </c>
      <c r="V66" s="17">
        <v>-0.01735973358154297</v>
      </c>
      <c r="W66" s="17">
        <v>-0.016696929931640625</v>
      </c>
      <c r="X66" s="17">
        <v>-0.017187118530273438</v>
      </c>
      <c r="Y66" s="17">
        <v>-0.017797470092773438</v>
      </c>
      <c r="Z66" s="17">
        <v>-0.018133163452148438</v>
      </c>
      <c r="AA66" s="17">
        <v>-0.012635231018066406</v>
      </c>
    </row>
    <row r="67" spans="1:27" ht="15">
      <c r="A67" s="16">
        <v>39890</v>
      </c>
      <c r="B67" s="16" t="s">
        <v>107</v>
      </c>
      <c r="C67" s="16" t="s">
        <v>56</v>
      </c>
      <c r="D67" s="17">
        <v>-0.049312591552734375</v>
      </c>
      <c r="E67" s="17">
        <v>-0.043931007385253906</v>
      </c>
      <c r="F67" s="17">
        <v>-0.03973722457885742</v>
      </c>
      <c r="G67" s="17">
        <v>-0.03681802749633789</v>
      </c>
      <c r="H67" s="17">
        <v>-0.0355839729309082</v>
      </c>
      <c r="I67" s="17">
        <v>-0.034478187561035156</v>
      </c>
      <c r="J67" s="17">
        <v>-0.03531599044799805</v>
      </c>
      <c r="K67" s="17">
        <v>-0.038657188415527344</v>
      </c>
      <c r="L67" s="17">
        <v>-0.042321205139160156</v>
      </c>
      <c r="M67" s="17">
        <v>-0.048119544982910156</v>
      </c>
      <c r="N67" s="17">
        <v>-0.05325794219970703</v>
      </c>
      <c r="O67" s="17">
        <v>-0.051349639892578125</v>
      </c>
      <c r="P67" s="17">
        <v>-0.047835350036621094</v>
      </c>
      <c r="Q67" s="17">
        <v>-0.04957771301269531</v>
      </c>
      <c r="R67" s="17">
        <v>-0.05686759948730469</v>
      </c>
      <c r="S67" s="17">
        <v>-0.05653667449951172</v>
      </c>
      <c r="T67" s="17">
        <v>-0.05184745788574219</v>
      </c>
      <c r="U67" s="17">
        <v>-0.05646228790283203</v>
      </c>
      <c r="V67" s="17">
        <v>-0.060367584228515625</v>
      </c>
      <c r="W67" s="17">
        <v>-0.06873130798339844</v>
      </c>
      <c r="X67" s="17">
        <v>-0.07133293151855469</v>
      </c>
      <c r="Y67" s="17">
        <v>-0.07651138305664062</v>
      </c>
      <c r="Z67" s="17">
        <v>-0.06992149353027344</v>
      </c>
      <c r="AA67" s="17">
        <v>-0.05506420135498047</v>
      </c>
    </row>
    <row r="68" spans="1:27" ht="15">
      <c r="A68" s="16">
        <v>39891</v>
      </c>
      <c r="B68" s="16" t="s">
        <v>108</v>
      </c>
      <c r="C68" s="16" t="s">
        <v>56</v>
      </c>
      <c r="D68" s="17">
        <v>-0.006602287292480469</v>
      </c>
      <c r="E68" s="17">
        <v>-0.007218360900878906</v>
      </c>
      <c r="F68" s="17">
        <v>-0.007025718688964844</v>
      </c>
      <c r="G68" s="17">
        <v>-0.0074176788330078125</v>
      </c>
      <c r="H68" s="17">
        <v>-0.006734371185302734</v>
      </c>
      <c r="I68" s="17">
        <v>-0.006370067596435547</v>
      </c>
      <c r="J68" s="17">
        <v>-0.006299495697021484</v>
      </c>
      <c r="K68" s="17">
        <v>-0.006947517395019531</v>
      </c>
      <c r="L68" s="17">
        <v>-0.006350994110107422</v>
      </c>
      <c r="M68" s="17">
        <v>-0.0062503814697265625</v>
      </c>
      <c r="N68" s="17">
        <v>-0.006951332092285156</v>
      </c>
      <c r="O68" s="17">
        <v>-0.006501197814941406</v>
      </c>
      <c r="P68" s="17">
        <v>-0.006358146667480469</v>
      </c>
      <c r="Q68" s="17">
        <v>-0.007485389709472656</v>
      </c>
      <c r="R68" s="17">
        <v>-0.012345314025878906</v>
      </c>
      <c r="S68" s="17">
        <v>-0.012064933776855469</v>
      </c>
      <c r="T68" s="17">
        <v>-0.013441085815429688</v>
      </c>
      <c r="U68" s="17">
        <v>-0.013067245483398438</v>
      </c>
      <c r="V68" s="17">
        <v>-0.011189460754394531</v>
      </c>
      <c r="W68" s="17">
        <v>-0.009778976440429688</v>
      </c>
      <c r="X68" s="17">
        <v>-0.010061264038085938</v>
      </c>
      <c r="Y68" s="17">
        <v>-0.010900497436523438</v>
      </c>
      <c r="Z68" s="17">
        <v>-0.011810302734375</v>
      </c>
      <c r="AA68" s="17">
        <v>-0.006911277770996094</v>
      </c>
    </row>
    <row r="69" spans="1:27" ht="15">
      <c r="A69" s="16">
        <v>39900</v>
      </c>
      <c r="B69" s="16" t="s">
        <v>109</v>
      </c>
      <c r="C69" s="16" t="s">
        <v>56</v>
      </c>
      <c r="D69" s="17">
        <v>-0.006335258483886719</v>
      </c>
      <c r="E69" s="17">
        <v>-0.0069751739501953125</v>
      </c>
      <c r="F69" s="17">
        <v>-0.0068149566650390625</v>
      </c>
      <c r="G69" s="17">
        <v>-0.007213115692138672</v>
      </c>
      <c r="H69" s="17">
        <v>-0.006539344787597656</v>
      </c>
      <c r="I69" s="17">
        <v>-0.006180286407470703</v>
      </c>
      <c r="J69" s="17">
        <v>-0.006102561950683594</v>
      </c>
      <c r="K69" s="17">
        <v>-0.006742000579833984</v>
      </c>
      <c r="L69" s="17">
        <v>-0.006132602691650391</v>
      </c>
      <c r="M69" s="17">
        <v>-0.006016731262207031</v>
      </c>
      <c r="N69" s="17">
        <v>-0.006679534912109375</v>
      </c>
      <c r="O69" s="17">
        <v>-0.006217002868652344</v>
      </c>
      <c r="P69" s="17">
        <v>-0.006068229675292969</v>
      </c>
      <c r="Q69" s="17">
        <v>-0.007201194763183594</v>
      </c>
      <c r="R69" s="17">
        <v>-0.012041091918945312</v>
      </c>
      <c r="S69" s="17">
        <v>-0.011736869812011719</v>
      </c>
      <c r="T69" s="17">
        <v>-0.013138771057128906</v>
      </c>
      <c r="U69" s="17">
        <v>-0.012750625610351562</v>
      </c>
      <c r="V69" s="17">
        <v>-0.010874748229980469</v>
      </c>
      <c r="W69" s="17">
        <v>-0.009469985961914062</v>
      </c>
      <c r="X69" s="17">
        <v>-0.009737014770507812</v>
      </c>
      <c r="Y69" s="17">
        <v>-0.010541915893554688</v>
      </c>
      <c r="Z69" s="17">
        <v>-0.011474609375</v>
      </c>
      <c r="AA69" s="17">
        <v>-0.00661468505859375</v>
      </c>
    </row>
    <row r="70" spans="1:27" ht="15">
      <c r="A70" s="16">
        <v>39910</v>
      </c>
      <c r="B70" s="16" t="s">
        <v>110</v>
      </c>
      <c r="C70" s="16" t="s">
        <v>56</v>
      </c>
      <c r="D70" s="17">
        <v>-0.012638092041015625</v>
      </c>
      <c r="E70" s="17">
        <v>-0.012768745422363281</v>
      </c>
      <c r="F70" s="17">
        <v>-0.012054443359375</v>
      </c>
      <c r="G70" s="17">
        <v>-0.012022018432617188</v>
      </c>
      <c r="H70" s="17">
        <v>-0.0111541748046875</v>
      </c>
      <c r="I70" s="17">
        <v>-0.010596275329589844</v>
      </c>
      <c r="J70" s="17">
        <v>-0.010576725006103516</v>
      </c>
      <c r="K70" s="17">
        <v>-0.011153697967529297</v>
      </c>
      <c r="L70" s="17">
        <v>-0.010872364044189453</v>
      </c>
      <c r="M70" s="17">
        <v>-0.011340141296386719</v>
      </c>
      <c r="N70" s="17">
        <v>-0.012537956237792969</v>
      </c>
      <c r="O70" s="17">
        <v>-0.012506484985351562</v>
      </c>
      <c r="P70" s="17">
        <v>-0.012828826904296875</v>
      </c>
      <c r="Q70" s="17">
        <v>-0.014393806457519531</v>
      </c>
      <c r="R70" s="17">
        <v>-0.019721031188964844</v>
      </c>
      <c r="S70" s="17">
        <v>-0.019286155700683594</v>
      </c>
      <c r="T70" s="17">
        <v>-0.020485877990722656</v>
      </c>
      <c r="U70" s="17">
        <v>-0.020293235778808594</v>
      </c>
      <c r="V70" s="17">
        <v>-0.018152236938476562</v>
      </c>
      <c r="W70" s="17">
        <v>-0.016754150390625</v>
      </c>
      <c r="X70" s="17">
        <v>-0.017236709594726562</v>
      </c>
      <c r="Y70" s="17">
        <v>-0.018987655639648438</v>
      </c>
      <c r="Z70" s="17">
        <v>-0.019754409790039062</v>
      </c>
      <c r="AA70" s="17">
        <v>-0.013896942138671875</v>
      </c>
    </row>
    <row r="71" spans="1:27" ht="15">
      <c r="A71" s="16">
        <v>39920</v>
      </c>
      <c r="B71" s="16" t="s">
        <v>111</v>
      </c>
      <c r="C71" s="16" t="s">
        <v>56</v>
      </c>
      <c r="D71" s="17">
        <v>-0.0016765594482421875</v>
      </c>
      <c r="E71" s="17">
        <v>-0.0037708282470703125</v>
      </c>
      <c r="F71" s="17">
        <v>-0.004150390625</v>
      </c>
      <c r="G71" s="17">
        <v>-0.005385398864746094</v>
      </c>
      <c r="H71" s="17">
        <v>-0.0045375823974609375</v>
      </c>
      <c r="I71" s="17">
        <v>-0.004039764404296875</v>
      </c>
      <c r="J71" s="17">
        <v>-0.004130840301513672</v>
      </c>
      <c r="K71" s="17">
        <v>-0.004752159118652344</v>
      </c>
      <c r="L71" s="17">
        <v>-0.0036325454711914062</v>
      </c>
      <c r="M71" s="17">
        <v>-0.0029115676879882812</v>
      </c>
      <c r="N71" s="17">
        <v>-0.0025510787963867188</v>
      </c>
      <c r="O71" s="17">
        <v>-0.0013675689697265625</v>
      </c>
      <c r="P71" s="17">
        <v>-0.001117706298828125</v>
      </c>
      <c r="Q71" s="17">
        <v>-0.0022344589233398438</v>
      </c>
      <c r="R71" s="17">
        <v>-0.007271766662597656</v>
      </c>
      <c r="S71" s="17">
        <v>-0.0071582794189453125</v>
      </c>
      <c r="T71" s="17">
        <v>-0.008854866027832031</v>
      </c>
      <c r="U71" s="17">
        <v>-0.009072303771972656</v>
      </c>
      <c r="V71" s="17">
        <v>-0.006834983825683594</v>
      </c>
      <c r="W71" s="17">
        <v>-0.004970550537109375</v>
      </c>
      <c r="X71" s="17">
        <v>-0.004695892333984375</v>
      </c>
      <c r="Y71" s="17">
        <v>-0.0052890777587890625</v>
      </c>
      <c r="Z71" s="17">
        <v>-0.006275177001953125</v>
      </c>
      <c r="AA71" s="17">
        <v>-0.0016374588012695312</v>
      </c>
    </row>
    <row r="72" spans="1:27" ht="15">
      <c r="A72" s="16">
        <v>39925</v>
      </c>
      <c r="B72" s="16" t="s">
        <v>112</v>
      </c>
      <c r="C72" s="16" t="s">
        <v>56</v>
      </c>
      <c r="D72" s="17">
        <v>-0.019701004028320312</v>
      </c>
      <c r="E72" s="17">
        <v>-0.018079757690429688</v>
      </c>
      <c r="F72" s="17">
        <v>-0.01749706268310547</v>
      </c>
      <c r="G72" s="17">
        <v>-0.015952587127685547</v>
      </c>
      <c r="H72" s="17">
        <v>-0.015444278717041016</v>
      </c>
      <c r="I72" s="17">
        <v>-0.014792919158935547</v>
      </c>
      <c r="J72" s="17">
        <v>-0.015199661254882812</v>
      </c>
      <c r="K72" s="17">
        <v>-0.016501426696777344</v>
      </c>
      <c r="L72" s="17">
        <v>-0.01715373992919922</v>
      </c>
      <c r="M72" s="17">
        <v>-0.01757049560546875</v>
      </c>
      <c r="N72" s="17">
        <v>-0.01967906951904297</v>
      </c>
      <c r="O72" s="17">
        <v>-0.017467498779296875</v>
      </c>
      <c r="P72" s="17">
        <v>-0.01610088348388672</v>
      </c>
      <c r="Q72" s="17">
        <v>-0.016515731811523438</v>
      </c>
      <c r="R72" s="17">
        <v>-0.021451950073242188</v>
      </c>
      <c r="S72" s="17">
        <v>-0.021368980407714844</v>
      </c>
      <c r="T72" s="17">
        <v>-0.020796775817871094</v>
      </c>
      <c r="U72" s="17">
        <v>-0.02153778076171875</v>
      </c>
      <c r="V72" s="17">
        <v>-0.021482467651367188</v>
      </c>
      <c r="W72" s="17">
        <v>-0.022165298461914062</v>
      </c>
      <c r="X72" s="17">
        <v>-0.022962570190429688</v>
      </c>
      <c r="Y72" s="17">
        <v>-0.025247573852539062</v>
      </c>
      <c r="Z72" s="17">
        <v>-0.02442169189453125</v>
      </c>
      <c r="AA72" s="17">
        <v>-0.017423629760742188</v>
      </c>
    </row>
    <row r="73" spans="1:27" ht="15">
      <c r="A73" s="16">
        <v>39930</v>
      </c>
      <c r="B73" s="16" t="s">
        <v>113</v>
      </c>
      <c r="C73" s="16" t="s">
        <v>56</v>
      </c>
      <c r="D73" s="17">
        <v>-0.017119407653808594</v>
      </c>
      <c r="E73" s="17">
        <v>-0.016524314880371094</v>
      </c>
      <c r="F73" s="17">
        <v>-0.015391349792480469</v>
      </c>
      <c r="G73" s="17">
        <v>-0.014957904815673828</v>
      </c>
      <c r="H73" s="17">
        <v>-0.013989448547363281</v>
      </c>
      <c r="I73" s="17">
        <v>-0.013479232788085938</v>
      </c>
      <c r="J73" s="17">
        <v>-0.01351785659790039</v>
      </c>
      <c r="K73" s="17">
        <v>-0.014652252197265625</v>
      </c>
      <c r="L73" s="17">
        <v>-0.015152454376220703</v>
      </c>
      <c r="M73" s="17">
        <v>-0.016335487365722656</v>
      </c>
      <c r="N73" s="17">
        <v>-0.01853179931640625</v>
      </c>
      <c r="O73" s="17">
        <v>-0.018680572509765625</v>
      </c>
      <c r="P73" s="17">
        <v>-0.0182647705078125</v>
      </c>
      <c r="Q73" s="17">
        <v>-0.019591331481933594</v>
      </c>
      <c r="R73" s="17">
        <v>-0.024725914001464844</v>
      </c>
      <c r="S73" s="17">
        <v>-0.024353981018066406</v>
      </c>
      <c r="T73" s="17">
        <v>-0.025220870971679688</v>
      </c>
      <c r="U73" s="17">
        <v>-0.02501201629638672</v>
      </c>
      <c r="V73" s="17">
        <v>-0.023123741149902344</v>
      </c>
      <c r="W73" s="17">
        <v>-0.02245330810546875</v>
      </c>
      <c r="X73" s="17">
        <v>-0.02313995361328125</v>
      </c>
      <c r="Y73" s="17">
        <v>-0.025281906127929688</v>
      </c>
      <c r="Z73" s="17">
        <v>-0.024976730346679688</v>
      </c>
      <c r="AA73" s="17">
        <v>-0.018161773681640625</v>
      </c>
    </row>
    <row r="74" spans="1:27" ht="15">
      <c r="A74" s="16">
        <v>39945</v>
      </c>
      <c r="B74" s="16" t="s">
        <v>114</v>
      </c>
      <c r="C74" s="16" t="s">
        <v>56</v>
      </c>
      <c r="D74" s="17">
        <v>-0.004207611083984375</v>
      </c>
      <c r="E74" s="17">
        <v>-0.0062503814697265625</v>
      </c>
      <c r="F74" s="17">
        <v>-0.00638580322265625</v>
      </c>
      <c r="G74" s="17">
        <v>-0.007563591003417969</v>
      </c>
      <c r="H74" s="17">
        <v>-0.006663322448730469</v>
      </c>
      <c r="I74" s="17">
        <v>-0.006022453308105469</v>
      </c>
      <c r="J74" s="17">
        <v>-0.006165027618408203</v>
      </c>
      <c r="K74" s="17">
        <v>-0.006929874420166016</v>
      </c>
      <c r="L74" s="17">
        <v>-0.005955219268798828</v>
      </c>
      <c r="M74" s="17">
        <v>-0.0056591033935546875</v>
      </c>
      <c r="N74" s="17">
        <v>-0.005505561828613281</v>
      </c>
      <c r="O74" s="17">
        <v>-0.004296302795410156</v>
      </c>
      <c r="P74" s="17">
        <v>-0.0038957595825195312</v>
      </c>
      <c r="Q74" s="17">
        <v>-0.005007743835449219</v>
      </c>
      <c r="R74" s="17">
        <v>-0.01029205322265625</v>
      </c>
      <c r="S74" s="17">
        <v>-0.010140419006347656</v>
      </c>
      <c r="T74" s="17">
        <v>-0.011853218078613281</v>
      </c>
      <c r="U74" s="17">
        <v>-0.012393951416015625</v>
      </c>
      <c r="V74" s="17">
        <v>-0.010222434997558594</v>
      </c>
      <c r="W74" s="17">
        <v>-0.008592605590820312</v>
      </c>
      <c r="X74" s="17">
        <v>-0.008358001708984375</v>
      </c>
      <c r="Y74" s="17">
        <v>-0.009235382080078125</v>
      </c>
      <c r="Z74" s="17">
        <v>-0.009794235229492188</v>
      </c>
      <c r="AA74" s="17">
        <v>-0.004569053649902344</v>
      </c>
    </row>
    <row r="75" spans="1:27" ht="15">
      <c r="A75" s="16">
        <v>79791</v>
      </c>
      <c r="B75" s="16" t="s">
        <v>115</v>
      </c>
      <c r="C75" s="16" t="s">
        <v>56</v>
      </c>
      <c r="D75" s="17">
        <v>-0.005986213684082031</v>
      </c>
      <c r="E75" s="17">
        <v>-0.006588935852050781</v>
      </c>
      <c r="F75" s="17">
        <v>-0.006436347961425781</v>
      </c>
      <c r="G75" s="17">
        <v>-0.006803035736083984</v>
      </c>
      <c r="H75" s="17">
        <v>-0.006170749664306641</v>
      </c>
      <c r="I75" s="17">
        <v>-0.005831241607666016</v>
      </c>
      <c r="J75" s="17">
        <v>-0.005759239196777344</v>
      </c>
      <c r="K75" s="17">
        <v>-0.006369113922119141</v>
      </c>
      <c r="L75" s="17">
        <v>-0.005795478820800781</v>
      </c>
      <c r="M75" s="17">
        <v>-0.005682945251464844</v>
      </c>
      <c r="N75" s="17">
        <v>-0.006314277648925781</v>
      </c>
      <c r="O75" s="17">
        <v>-0.005875587463378906</v>
      </c>
      <c r="P75" s="17">
        <v>-0.005745887756347656</v>
      </c>
      <c r="Q75" s="17">
        <v>-0.006793975830078125</v>
      </c>
      <c r="R75" s="17">
        <v>-0.011566162109375</v>
      </c>
      <c r="S75" s="17">
        <v>-0.011271476745605469</v>
      </c>
      <c r="T75" s="17">
        <v>-0.012713432312011719</v>
      </c>
      <c r="U75" s="17">
        <v>-0.012274742126464844</v>
      </c>
      <c r="V75" s="17">
        <v>-0.010413169860839844</v>
      </c>
      <c r="W75" s="17">
        <v>-0.009002685546875</v>
      </c>
      <c r="X75" s="17">
        <v>-0.009275436401367188</v>
      </c>
      <c r="Y75" s="17">
        <v>-0.010040283203125</v>
      </c>
      <c r="Z75" s="17">
        <v>-0.010995864868164062</v>
      </c>
      <c r="AA75" s="17">
        <v>-0.006245613098144531</v>
      </c>
    </row>
    <row r="76" spans="1:27" ht="15">
      <c r="A76" s="16">
        <v>29950</v>
      </c>
      <c r="B76" s="16" t="s">
        <v>116</v>
      </c>
      <c r="C76" s="16" t="s">
        <v>117</v>
      </c>
      <c r="D76" s="17">
        <v>-0.010910987854003906</v>
      </c>
      <c r="E76" s="17">
        <v>-0.0022258758544921875</v>
      </c>
      <c r="F76" s="17">
        <v>-0.023111343383789062</v>
      </c>
      <c r="G76" s="17">
        <v>-0.01860809326171875</v>
      </c>
      <c r="H76" s="17">
        <v>-0.013042449951171875</v>
      </c>
      <c r="I76" s="17">
        <v>-0.013773441314697266</v>
      </c>
      <c r="J76" s="17">
        <v>-0.016852855682373047</v>
      </c>
      <c r="K76" s="17">
        <v>-0.02612924575805664</v>
      </c>
      <c r="L76" s="17">
        <v>-0.016086101531982422</v>
      </c>
      <c r="M76" s="17">
        <v>-0.03830242156982422</v>
      </c>
      <c r="N76" s="17">
        <v>-0.03883647918701172</v>
      </c>
      <c r="O76" s="17">
        <v>-0.02933979034423828</v>
      </c>
      <c r="P76" s="17">
        <v>-0.02103424072265625</v>
      </c>
      <c r="Q76" s="17">
        <v>-0.021851539611816406</v>
      </c>
      <c r="R76" s="17">
        <v>-0.026269912719726562</v>
      </c>
      <c r="S76" s="17">
        <v>-0.024721145629882812</v>
      </c>
      <c r="T76" s="17">
        <v>-0.018388748168945312</v>
      </c>
      <c r="U76" s="17">
        <v>-0.03506660461425781</v>
      </c>
      <c r="V76" s="17">
        <v>-0.033608436584472656</v>
      </c>
      <c r="W76" s="17">
        <v>-0.033611297607421875</v>
      </c>
      <c r="X76" s="17">
        <v>-0.03063201904296875</v>
      </c>
      <c r="Y76" s="17">
        <v>-0.025377273559570312</v>
      </c>
      <c r="Z76" s="17">
        <v>-0.03149986267089844</v>
      </c>
      <c r="AA76" s="17">
        <v>-0.029206275939941406</v>
      </c>
    </row>
    <row r="77" spans="1:27" ht="15">
      <c r="A77" s="16">
        <v>29955</v>
      </c>
      <c r="B77" s="16" t="s">
        <v>118</v>
      </c>
      <c r="C77" s="16" t="s">
        <v>117</v>
      </c>
      <c r="D77" s="17">
        <v>-0.010912895202636719</v>
      </c>
      <c r="E77" s="17">
        <v>-0.0022258758544921875</v>
      </c>
      <c r="F77" s="17">
        <v>-0.023110389709472656</v>
      </c>
      <c r="G77" s="17">
        <v>-0.018611907958984375</v>
      </c>
      <c r="H77" s="17">
        <v>-0.01304483413696289</v>
      </c>
      <c r="I77" s="17">
        <v>-0.013776302337646484</v>
      </c>
      <c r="J77" s="17">
        <v>-0.01685619354248047</v>
      </c>
      <c r="K77" s="17">
        <v>-0.026134967803955078</v>
      </c>
      <c r="L77" s="17">
        <v>-0.01608896255493164</v>
      </c>
      <c r="M77" s="17">
        <v>-0.038311004638671875</v>
      </c>
      <c r="N77" s="17">
        <v>-0.038845062255859375</v>
      </c>
      <c r="O77" s="17">
        <v>-0.029346466064453125</v>
      </c>
      <c r="P77" s="17">
        <v>-0.02103900909423828</v>
      </c>
      <c r="Q77" s="17">
        <v>-0.021857261657714844</v>
      </c>
      <c r="R77" s="17">
        <v>-0.026275634765625</v>
      </c>
      <c r="S77" s="17">
        <v>-0.024725914001464844</v>
      </c>
      <c r="T77" s="17">
        <v>-0.01839160919189453</v>
      </c>
      <c r="U77" s="17">
        <v>-0.03507423400878906</v>
      </c>
      <c r="V77" s="17">
        <v>-0.0336151123046875</v>
      </c>
      <c r="W77" s="17">
        <v>-0.033618927001953125</v>
      </c>
      <c r="X77" s="17">
        <v>-0.030637741088867188</v>
      </c>
      <c r="Y77" s="17">
        <v>-0.02538299560546875</v>
      </c>
      <c r="Z77" s="17">
        <v>-0.03151893615722656</v>
      </c>
      <c r="AA77" s="17">
        <v>-0.02921295166015625</v>
      </c>
    </row>
    <row r="78" spans="1:27" ht="15">
      <c r="A78" s="16">
        <v>29960</v>
      </c>
      <c r="B78" s="16" t="s">
        <v>119</v>
      </c>
      <c r="C78" s="16" t="s">
        <v>117</v>
      </c>
      <c r="D78" s="17">
        <v>-0.0027179718017578125</v>
      </c>
      <c r="E78" s="17">
        <v>0.0061397552490234375</v>
      </c>
      <c r="F78" s="17">
        <v>-0.018923282623291016</v>
      </c>
      <c r="G78" s="17">
        <v>-0.0143280029296875</v>
      </c>
      <c r="H78" s="17">
        <v>-0.00817728042602539</v>
      </c>
      <c r="I78" s="17">
        <v>-0.009137630462646484</v>
      </c>
      <c r="J78" s="17">
        <v>-0.012436866760253906</v>
      </c>
      <c r="K78" s="17">
        <v>-0.02272653579711914</v>
      </c>
      <c r="L78" s="17">
        <v>-0.010167121887207031</v>
      </c>
      <c r="M78" s="17">
        <v>-0.034699440002441406</v>
      </c>
      <c r="N78" s="17">
        <v>-0.03415203094482422</v>
      </c>
      <c r="O78" s="17">
        <v>-0.02318096160888672</v>
      </c>
      <c r="P78" s="17">
        <v>-0.014264106750488281</v>
      </c>
      <c r="Q78" s="17">
        <v>-0.015153884887695312</v>
      </c>
      <c r="R78" s="17">
        <v>-0.01922607421875</v>
      </c>
      <c r="S78" s="17">
        <v>-0.017882347106933594</v>
      </c>
      <c r="T78" s="17">
        <v>-0.010614395141601562</v>
      </c>
      <c r="U78" s="17">
        <v>-0.02975749969482422</v>
      </c>
      <c r="V78" s="17">
        <v>-0.02710247039794922</v>
      </c>
      <c r="W78" s="17">
        <v>-0.02605438232421875</v>
      </c>
      <c r="X78" s="17">
        <v>-0.021806716918945312</v>
      </c>
      <c r="Y78" s="17">
        <v>-0.014875411987304688</v>
      </c>
      <c r="Z78" s="17">
        <v>-0.022884368896484375</v>
      </c>
      <c r="AA78" s="17">
        <v>-0.022881507873535156</v>
      </c>
    </row>
    <row r="79" spans="1:27" ht="15">
      <c r="A79" s="16">
        <v>29966</v>
      </c>
      <c r="B79" s="16" t="s">
        <v>120</v>
      </c>
      <c r="C79" s="16" t="s">
        <v>117</v>
      </c>
      <c r="D79" s="17">
        <v>-0.0018873214721679688</v>
      </c>
      <c r="E79" s="17">
        <v>0.006934165954589844</v>
      </c>
      <c r="F79" s="17">
        <v>-0.018354415893554688</v>
      </c>
      <c r="G79" s="17">
        <v>-0.013763427734375</v>
      </c>
      <c r="H79" s="17">
        <v>-0.007617950439453125</v>
      </c>
      <c r="I79" s="17">
        <v>-0.008583545684814453</v>
      </c>
      <c r="J79" s="17">
        <v>-0.011891841888427734</v>
      </c>
      <c r="K79" s="17">
        <v>-0.02218914031982422</v>
      </c>
      <c r="L79" s="17">
        <v>-0.009480476379394531</v>
      </c>
      <c r="M79" s="17">
        <v>-0.034026145935058594</v>
      </c>
      <c r="N79" s="17">
        <v>-0.033364295959472656</v>
      </c>
      <c r="O79" s="17">
        <v>-0.022316932678222656</v>
      </c>
      <c r="P79" s="17">
        <v>-0.013386726379394531</v>
      </c>
      <c r="Q79" s="17">
        <v>-0.014279365539550781</v>
      </c>
      <c r="R79" s="17">
        <v>-0.018341064453125</v>
      </c>
      <c r="S79" s="17">
        <v>-0.017034530639648438</v>
      </c>
      <c r="T79" s="17">
        <v>-0.009722709655761719</v>
      </c>
      <c r="U79" s="17">
        <v>-0.02896881103515625</v>
      </c>
      <c r="V79" s="17">
        <v>-0.026228904724121094</v>
      </c>
      <c r="W79" s="17">
        <v>-0.025106430053710938</v>
      </c>
      <c r="X79" s="17">
        <v>-0.02079010009765625</v>
      </c>
      <c r="Y79" s="17">
        <v>-0.0137481689453125</v>
      </c>
      <c r="Z79" s="17">
        <v>-0.021863937377929688</v>
      </c>
      <c r="AA79" s="17">
        <v>-0.022039413452148438</v>
      </c>
    </row>
    <row r="80" spans="1:27" ht="15">
      <c r="A80" s="16">
        <v>29975</v>
      </c>
      <c r="B80" s="16" t="s">
        <v>121</v>
      </c>
      <c r="C80" s="16" t="s">
        <v>117</v>
      </c>
      <c r="D80" s="17">
        <v>-0.00881195068359375</v>
      </c>
      <c r="E80" s="17">
        <v>0.0003223419189453125</v>
      </c>
      <c r="F80" s="17">
        <v>-0.02270793914794922</v>
      </c>
      <c r="G80" s="17">
        <v>-0.018013477325439453</v>
      </c>
      <c r="H80" s="17">
        <v>-0.012015819549560547</v>
      </c>
      <c r="I80" s="17">
        <v>-0.012880802154541016</v>
      </c>
      <c r="J80" s="17">
        <v>-0.01612997055053711</v>
      </c>
      <c r="K80" s="17">
        <v>-0.026124000549316406</v>
      </c>
      <c r="L80" s="17">
        <v>-0.014934062957763672</v>
      </c>
      <c r="M80" s="17">
        <v>-0.03900337219238281</v>
      </c>
      <c r="N80" s="17">
        <v>-0.039305686950683594</v>
      </c>
      <c r="O80" s="17">
        <v>-0.028997421264648438</v>
      </c>
      <c r="P80" s="17">
        <v>-0.02027416229248047</v>
      </c>
      <c r="Q80" s="17">
        <v>-0.021162986755371094</v>
      </c>
      <c r="R80" s="17">
        <v>-0.025442123413085938</v>
      </c>
      <c r="S80" s="17">
        <v>-0.0238800048828125</v>
      </c>
      <c r="T80" s="17">
        <v>-0.016892433166503906</v>
      </c>
      <c r="U80" s="17">
        <v>-0.03495216369628906</v>
      </c>
      <c r="V80" s="17">
        <v>-0.03304862976074219</v>
      </c>
      <c r="W80" s="17">
        <v>-0.032810211181640625</v>
      </c>
      <c r="X80" s="17">
        <v>-0.0292205810546875</v>
      </c>
      <c r="Y80" s="17">
        <v>-0.023220062255859375</v>
      </c>
      <c r="Z80" s="17">
        <v>-0.0301055908203125</v>
      </c>
      <c r="AA80" s="17">
        <v>-0.02862071990966797</v>
      </c>
    </row>
  </sheetData>
  <sheetProtection/>
  <mergeCells count="2">
    <mergeCell ref="A1:C1"/>
    <mergeCell ref="D1:AA1"/>
  </mergeCell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B2:F27"/>
  <sheetViews>
    <sheetView zoomScalePageLayoutView="0" workbookViewId="0" topLeftCell="A1">
      <selection activeCell="F32" sqref="F32"/>
    </sheetView>
  </sheetViews>
  <sheetFormatPr defaultColWidth="11.421875" defaultRowHeight="15"/>
  <cols>
    <col min="3" max="3" width="24.7109375" style="1" customWidth="1"/>
    <col min="4" max="4" width="14.28125" style="1" customWidth="1"/>
    <col min="5" max="5" width="24.7109375" style="1" customWidth="1"/>
    <col min="6" max="6" width="12.00390625" style="1" customWidth="1"/>
    <col min="7" max="27" width="8.7109375" style="0" customWidth="1"/>
  </cols>
  <sheetData>
    <row r="2" spans="3:6" ht="15">
      <c r="C2" s="10" t="s">
        <v>25</v>
      </c>
      <c r="D2" s="10"/>
      <c r="E2" s="11" t="s">
        <v>26</v>
      </c>
      <c r="F2" s="11"/>
    </row>
    <row r="3" spans="3:6" ht="15">
      <c r="C3" s="2" t="s">
        <v>27</v>
      </c>
      <c r="D3" s="2" t="s">
        <v>28</v>
      </c>
      <c r="E3" s="9" t="s">
        <v>27</v>
      </c>
      <c r="F3" s="9" t="s">
        <v>28</v>
      </c>
    </row>
    <row r="4" spans="2:6" ht="15">
      <c r="B4" s="6" t="s">
        <v>1</v>
      </c>
      <c r="C4" s="7" t="str">
        <f>INDEX(Coef_Perdidas!$B$3:$D$100,MATCH(MAX(Coef_Perdidas!$D$3:$D$100),Coef_Perdidas!$D$3:$D$100,0),1)</f>
        <v>IBIZA       132.00</v>
      </c>
      <c r="D4" s="8">
        <f>SUBTOTAL(4,Coef_Perdidas!$D$3:$D$100)</f>
        <v>0.0039997100830078125</v>
      </c>
      <c r="E4" s="7" t="str">
        <f>INDEX(Coef_Perdidas!$B$3:$D$100,MATCH(MIN(Coef_Perdidas!$D$3:$D$100),Coef_Perdidas!$D$3:$D$100,0),1)</f>
        <v>FORM_30     30.000</v>
      </c>
      <c r="F4" s="8">
        <f>SUBTOTAL(5,Coef_Perdidas!$D$3:$D$100)</f>
        <v>-0.06095695495605469</v>
      </c>
    </row>
    <row r="5" spans="2:6" ht="15">
      <c r="B5" s="6" t="s">
        <v>2</v>
      </c>
      <c r="C5" s="7" t="str">
        <f>INDEX(Coef_Perdidas!$B$3:$D$100,MATCH(MAX(Coef_Perdidas!$E$3:$E$100),Coef_Perdidas!$E$3:$E$100,0),1)</f>
        <v>MAHONG      132.00</v>
      </c>
      <c r="D5" s="8">
        <f>SUBTOTAL(4,Coef_Perdidas!$E$3:$E$100)</f>
        <v>0.006934165954589844</v>
      </c>
      <c r="E5" s="7" t="str">
        <f>INDEX(Coef_Perdidas!$B$3:$D$100,MATCH(MIN(Coef_Perdidas!$E$3:$E$100),Coef_Perdidas!$E$3:$E$100,0),1)</f>
        <v>FORM_30     30.000</v>
      </c>
      <c r="F5" s="8">
        <f>SUBTOTAL(5,Coef_Perdidas!$E$3:$E$100)</f>
        <v>-0.05385589599609375</v>
      </c>
    </row>
    <row r="6" spans="2:6" ht="15">
      <c r="B6" s="6" t="s">
        <v>3</v>
      </c>
      <c r="C6" s="7" t="str">
        <f>INDEX(Coef_Perdidas!$B$3:$D$100,MATCH(MAX(Coef_Perdidas!$F$3:$F$100),Coef_Perdidas!$F$3:$F$100,0),1)</f>
        <v>IBIZA       132.00</v>
      </c>
      <c r="D6" s="8">
        <f>SUBTOTAL(4,Coef_Perdidas!$F$3:$F$100)</f>
        <v>0.004436492919921875</v>
      </c>
      <c r="E6" s="7" t="str">
        <f>INDEX(Coef_Perdidas!$B$3:$D$100,MATCH(MIN(Coef_Perdidas!$F$3:$F$100),Coef_Perdidas!$F$3:$F$100,0),1)</f>
        <v>FORM_30     30.000</v>
      </c>
      <c r="F6" s="8">
        <f>SUBTOTAL(5,Coef_Perdidas!$F$3:$F$100)</f>
        <v>-0.059178829193115234</v>
      </c>
    </row>
    <row r="7" spans="2:6" ht="15">
      <c r="B7" s="6" t="s">
        <v>4</v>
      </c>
      <c r="C7" s="7" t="str">
        <f>INDEX(Coef_Perdidas!$B$3:$D$100,MATCH(MAX(Coef_Perdidas!$G$3:$G$100),Coef_Perdidas!$G$3:$G$100,0),1)</f>
        <v>SMARTIN     66.000</v>
      </c>
      <c r="D7" s="8">
        <f>SUBTOTAL(4,Coef_Perdidas!$G$3:$G$100)</f>
        <v>0.0010046958923339844</v>
      </c>
      <c r="E7" s="7" t="str">
        <f>INDEX(Coef_Perdidas!$B$3:$D$100,MATCH(MIN(Coef_Perdidas!$G$3:$G$100),Coef_Perdidas!$G$3:$G$100,0),1)</f>
        <v>FORM_30     30.000</v>
      </c>
      <c r="F7" s="8">
        <f>SUBTOTAL(5,Coef_Perdidas!$G$3:$G$100)</f>
        <v>-0.06049919128417969</v>
      </c>
    </row>
    <row r="8" spans="2:6" ht="15">
      <c r="B8" s="6" t="s">
        <v>5</v>
      </c>
      <c r="C8" s="7" t="str">
        <f>INDEX(Coef_Perdidas!$B$3:$D$100,MATCH(MAX(Coef_Perdidas!$H$3:$H$100),Coef_Perdidas!$H$3:$H$100,0),1)</f>
        <v>IBIZA       132.00</v>
      </c>
      <c r="D8" s="8">
        <f>SUBTOTAL(4,Coef_Perdidas!$H$3:$H$100)</f>
        <v>0.00341796875</v>
      </c>
      <c r="E8" s="7" t="str">
        <f>INDEX(Coef_Perdidas!$B$3:$D$100,MATCH(MIN(Coef_Perdidas!$H$3:$H$100),Coef_Perdidas!$H$3:$H$100,0),1)</f>
        <v>FORM_30     30.000</v>
      </c>
      <c r="F8" s="8">
        <f>SUBTOTAL(5,Coef_Perdidas!$H$3:$H$100)</f>
        <v>-0.051715850830078125</v>
      </c>
    </row>
    <row r="9" spans="2:6" ht="15">
      <c r="B9" s="6" t="s">
        <v>6</v>
      </c>
      <c r="C9" s="7" t="str">
        <f>INDEX(Coef_Perdidas!$B$3:$D$100,MATCH(MAX(Coef_Perdidas!$I$3:$I$100),Coef_Perdidas!$I$3:$I$100,0),1)</f>
        <v>IBIZA       132.00</v>
      </c>
      <c r="D9" s="8">
        <f>SUBTOTAL(4,Coef_Perdidas!$I$3:$I$100)</f>
        <v>0.0034704208374023438</v>
      </c>
      <c r="E9" s="7" t="str">
        <f>INDEX(Coef_Perdidas!$B$3:$D$100,MATCH(MIN(Coef_Perdidas!$I$3:$I$100),Coef_Perdidas!$I$3:$I$100,0),1)</f>
        <v>FORM_30     30.000</v>
      </c>
      <c r="F9" s="8">
        <f>SUBTOTAL(5,Coef_Perdidas!$I$3:$I$100)</f>
        <v>-0.04852724075317383</v>
      </c>
    </row>
    <row r="10" spans="2:6" ht="15">
      <c r="B10" s="6" t="s">
        <v>7</v>
      </c>
      <c r="C10" s="7" t="str">
        <f>INDEX(Coef_Perdidas!$B$3:$D$100,MATCH(MAX(Coef_Perdidas!$J$3:$J$100),Coef_Perdidas!$J$3:$J$100,0),1)</f>
        <v>IBIZA       132.00</v>
      </c>
      <c r="D10" s="8">
        <f>SUBTOTAL(4,Coef_Perdidas!J3:J100)</f>
        <v>0.004754543304443359</v>
      </c>
      <c r="E10" s="7" t="str">
        <f>INDEX(Coef_Perdidas!$B$3:$D$100,MATCH(MIN(Coef_Perdidas!$J$3:$J$100),Coef_Perdidas!$J$3:$J$100,0),1)</f>
        <v>FORM_30     30.000</v>
      </c>
      <c r="F10" s="8">
        <f>SUBTOTAL(5,Coef_Perdidas!L3:L100)</f>
        <v>-0.05776071548461914</v>
      </c>
    </row>
    <row r="11" spans="2:6" ht="15">
      <c r="B11" s="6" t="s">
        <v>8</v>
      </c>
      <c r="C11" s="7" t="str">
        <f>INDEX(Coef_Perdidas!$B$3:$D$100,MATCH(MAX(Coef_Perdidas!$K$3:$K$100),Coef_Perdidas!$K$3:$K$100,0),1)</f>
        <v>SMARTIN     66.000</v>
      </c>
      <c r="D11" s="8">
        <f>SUBTOTAL(4,Coef_Perdidas!$K$3:$K$100)</f>
        <v>-0.00016021728515625</v>
      </c>
      <c r="E11" s="7" t="str">
        <f>INDEX(Coef_Perdidas!$B$3:$D$100,MATCH(MIN(Coef_Perdidas!$K$3:$K$100),Coef_Perdidas!$K$3:$K$100,0),1)</f>
        <v>FORM_30     30.000</v>
      </c>
      <c r="F11" s="8">
        <f>SUBTOTAL(5,Coef_Perdidas!$K$3:$K$100)</f>
        <v>-0.05644941329956055</v>
      </c>
    </row>
    <row r="12" spans="2:6" ht="15">
      <c r="B12" s="6" t="s">
        <v>9</v>
      </c>
      <c r="C12" s="7" t="str">
        <f>INDEX(Coef_Perdidas!$B$3:$D$100,MATCH(MAX(Coef_Perdidas!$L$3:$L$100),Coef_Perdidas!$L$3:$L$100,0),1)</f>
        <v>IBIZA       132.00</v>
      </c>
      <c r="D12" s="8">
        <f>SUBTOTAL(4,Coef_Perdidas!$L$3:$L$100)</f>
        <v>0.0012831687927246094</v>
      </c>
      <c r="E12" s="7" t="str">
        <f>INDEX(Coef_Perdidas!$B$3:$D$100,MATCH(MIN(Coef_Perdidas!$L$3:$L$100),Coef_Perdidas!$L$3:$L$100,0),1)</f>
        <v>FORM_30     30.000</v>
      </c>
      <c r="F12" s="8">
        <f>SUBTOTAL(5,Coef_Perdidas!$L$3:$L$100)</f>
        <v>-0.05776071548461914</v>
      </c>
    </row>
    <row r="13" spans="2:6" ht="15">
      <c r="B13" s="6" t="s">
        <v>10</v>
      </c>
      <c r="C13" s="7" t="str">
        <f>INDEX(Coef_Perdidas!$B$3:$D$100,MATCH(MAX(Coef_Perdidas!$M$3:$M$100),Coef_Perdidas!$M$3:$M$100,0),1)</f>
        <v>MURTERAR    220.00</v>
      </c>
      <c r="D13" s="8">
        <f>SUBTOTAL(4,Coef_Perdidas!$M$3:$M$100)</f>
        <v>0.0010585784912109375</v>
      </c>
      <c r="E13" s="7" t="str">
        <f>INDEX(Coef_Perdidas!$B$3:$D$100,MATCH(MIN(Coef_Perdidas!$M$3:$M$100),Coef_Perdidas!$M$3:$M$100,0),1)</f>
        <v>FORM_30     30.000</v>
      </c>
      <c r="F13" s="8">
        <f>SUBTOTAL(5,Coef_Perdidas!$M$3:$M$100)</f>
        <v>-0.06404876708984375</v>
      </c>
    </row>
    <row r="14" spans="2:6" ht="15">
      <c r="B14" s="6" t="s">
        <v>11</v>
      </c>
      <c r="C14" s="7" t="str">
        <f>INDEX(Coef_Perdidas!$B$3:$D$100,MATCH(MAX(Coef_Perdidas!$N$3:$N$100),Coef_Perdidas!$N$3:$N$100,0),1)</f>
        <v>MURTERAR    220.00</v>
      </c>
      <c r="D14" s="8">
        <f>SUBTOTAL(4,Coef_Perdidas!$N$3:$N$100)</f>
        <v>-8.392333984375E-05</v>
      </c>
      <c r="E14" s="7" t="str">
        <f>INDEX(Coef_Perdidas!$B$3:$D$100,MATCH(MIN(Coef_Perdidas!$N$3:$N$100),Coef_Perdidas!$N$3:$N$100,0),1)</f>
        <v>FORM_30     30.000</v>
      </c>
      <c r="F14" s="8">
        <f>SUBTOTAL(5,Coef_Perdidas!$N$3:$N$100)</f>
        <v>-0.06878280639648438</v>
      </c>
    </row>
    <row r="15" spans="2:6" ht="15">
      <c r="B15" s="6" t="s">
        <v>12</v>
      </c>
      <c r="C15" s="7" t="str">
        <f>INDEX(Coef_Perdidas!$B$3:$D$100,MATCH(MAX(Coef_Perdidas!$O$3:$O$100),Coef_Perdidas!$O$3:$O$100,0),1)</f>
        <v>MURTERAR    220.00</v>
      </c>
      <c r="D15" s="8">
        <f>SUBTOTAL(4,Coef_Perdidas!$O$3:$O$100)</f>
        <v>0.0013761520385742188</v>
      </c>
      <c r="E15" s="7" t="str">
        <f>INDEX(Coef_Perdidas!$B$3:$D$100,MATCH(MIN(Coef_Perdidas!$O$3:$O$100),Coef_Perdidas!$O$3:$O$100,0),1)</f>
        <v>FORM_30     30.000</v>
      </c>
      <c r="F15" s="8">
        <f>SUBTOTAL(5,Coef_Perdidas!$O$3:$O$100)</f>
        <v>-0.06436824798583984</v>
      </c>
    </row>
    <row r="16" spans="2:6" ht="15">
      <c r="B16" s="6" t="s">
        <v>13</v>
      </c>
      <c r="C16" s="7" t="str">
        <f>INDEX(Coef_Perdidas!$B$3:$D$100,MATCH(MAX(Coef_Perdidas!$P$3:$P$100),Coef_Perdidas!$P$3:$P$100,0),1)</f>
        <v>MURTERAR    220.00</v>
      </c>
      <c r="D16" s="8">
        <f>SUBTOTAL(4,Coef_Perdidas!$P$3:$P$100)</f>
        <v>0.002960205078125</v>
      </c>
      <c r="E16" s="7" t="str">
        <f>INDEX(Coef_Perdidas!$B$3:$D$100,MATCH(MIN(Coef_Perdidas!$P$3:$P$100),Coef_Perdidas!$P$3:$P$100,0),1)</f>
        <v>FORM_30     30.000</v>
      </c>
      <c r="F16" s="8">
        <f>SUBTOTAL(5,Coef_Perdidas!$P$3:$P$100)</f>
        <v>-0.07154655456542969</v>
      </c>
    </row>
    <row r="17" spans="2:6" ht="15">
      <c r="B17" s="6" t="s">
        <v>14</v>
      </c>
      <c r="C17" s="7" t="str">
        <f>INDEX(Coef_Perdidas!$B$3:$D$100,MATCH(MAX(Coef_Perdidas!$Q$3:$Q$100),Coef_Perdidas!$Q$3:$Q$100,0),1)</f>
        <v>MURTERAR    220.00</v>
      </c>
      <c r="D17" s="8">
        <f>SUBTOTAL(4,Coef_Perdidas!$Q$3:$Q$100)</f>
        <v>0.0025119781494140625</v>
      </c>
      <c r="E17" s="7" t="str">
        <f>INDEX(Coef_Perdidas!$B$3:$D$100,MATCH(MIN(Coef_Perdidas!$Q$3:$Q$100),Coef_Perdidas!$Q$3:$Q$100,0),1)</f>
        <v>FORM_30     30.000</v>
      </c>
      <c r="F17" s="8">
        <f>SUBTOTAL(5,Coef_Perdidas!$Q$3:$Q$100)</f>
        <v>-0.07390499114990234</v>
      </c>
    </row>
    <row r="18" spans="2:6" ht="15">
      <c r="B18" s="6" t="s">
        <v>15</v>
      </c>
      <c r="C18" s="7" t="str">
        <f>INDEX(Coef_Perdidas!$B$3:$D$100,MATCH(MAX(Coef_Perdidas!$R$3:$R$100),Coef_Perdidas!$R$3:$R$100,0),1)</f>
        <v>MURTERAR    220.00</v>
      </c>
      <c r="D18" s="8">
        <f>SUBTOTAL(4,Coef_Perdidas!$R$3:$R$100)</f>
        <v>-0.0022230148315429688</v>
      </c>
      <c r="E18" s="7" t="str">
        <f>INDEX(Coef_Perdidas!$B$3:$D$100,MATCH(MIN(Coef_Perdidas!$R$3:$R$100),Coef_Perdidas!$R$3:$R$100,0),1)</f>
        <v>FORM_30     30.000</v>
      </c>
      <c r="F18" s="8">
        <f>SUBTOTAL(5,Coef_Perdidas!$R$3:$R$100)</f>
        <v>-0.07593631744384766</v>
      </c>
    </row>
    <row r="19" spans="2:6" ht="15">
      <c r="B19" s="6" t="s">
        <v>16</v>
      </c>
      <c r="C19" s="7" t="str">
        <f>INDEX(Coef_Perdidas!$B$3:$D$100,MATCH(MAX(Coef_Perdidas!$S$3:$S$100),Coef_Perdidas!$S$3:$S$100,0),1)</f>
        <v>MURTERAR    220.00</v>
      </c>
      <c r="D19" s="8">
        <f>SUBTOTAL(4,Coef_Perdidas!$S$3:$S$100)</f>
        <v>-0.0021514892578125</v>
      </c>
      <c r="E19" s="7" t="str">
        <f>INDEX(Coef_Perdidas!$B$3:$D$100,MATCH(MIN(Coef_Perdidas!$S$3:$S$100),Coef_Perdidas!$S$3:$S$100,0),1)</f>
        <v>FORM_30     30.000</v>
      </c>
      <c r="F19" s="8">
        <f>SUBTOTAL(5,Coef_Perdidas!$S$3:$S$100)</f>
        <v>-0.07117843627929688</v>
      </c>
    </row>
    <row r="20" spans="2:6" ht="15">
      <c r="B20" s="6" t="s">
        <v>17</v>
      </c>
      <c r="C20" s="7" t="str">
        <f>INDEX(Coef_Perdidas!$B$3:$D$100,MATCH(MAX(Coef_Perdidas!$T$3:$T$100),Coef_Perdidas!$T$3:$T$100,0),1)</f>
        <v>SMARTIN     66.000</v>
      </c>
      <c r="D20" s="8">
        <f>SUBTOTAL(4,Coef_Perdidas!$T$3:$T$100)</f>
        <v>-0.0021638870239257812</v>
      </c>
      <c r="E20" s="7" t="str">
        <f>INDEX(Coef_Perdidas!$B$3:$D$100,MATCH(MIN(Coef_Perdidas!$T$3:$T$100),Coef_Perdidas!$T$3:$T$100,0),1)</f>
        <v>FORM_30     30.000</v>
      </c>
      <c r="F20" s="8">
        <f>SUBTOTAL(5,Coef_Perdidas!$T$3:$T$100)</f>
        <v>-0.0687723159790039</v>
      </c>
    </row>
    <row r="21" spans="2:6" ht="15">
      <c r="B21" s="6" t="s">
        <v>18</v>
      </c>
      <c r="C21" s="7" t="str">
        <f>INDEX(Coef_Perdidas!$B$3:$D$100,MATCH(MAX(Coef_Perdidas!$U$3:$U$100),Coef_Perdidas!$U$3:$U$100,0),1)</f>
        <v>SMARTIN     66.000</v>
      </c>
      <c r="D21" s="8">
        <f>SUBTOTAL(4,Coef_Perdidas!$U$3:$U$100)</f>
        <v>-0.0021686553955078125</v>
      </c>
      <c r="E21" s="7" t="str">
        <f>INDEX(Coef_Perdidas!$B$3:$D$100,MATCH(MIN(Coef_Perdidas!$U$3:$U$100),Coef_Perdidas!$U$3:$U$100,0),1)</f>
        <v>FORM_30     30.000</v>
      </c>
      <c r="F21" s="8">
        <f>SUBTOTAL(5,Coef_Perdidas!$U$3:$U$100)</f>
        <v>-0.0736093521118164</v>
      </c>
    </row>
    <row r="22" spans="2:6" ht="15">
      <c r="B22" s="6" t="s">
        <v>19</v>
      </c>
      <c r="C22" s="7" t="str">
        <f>INDEX(Coef_Perdidas!$B$3:$D$100,MATCH(MAX(Coef_Perdidas!$V$3:$V$100),Coef_Perdidas!$V$3:$V$100,0),1)</f>
        <v>MURTERAR    220.00</v>
      </c>
      <c r="D22" s="8">
        <f>SUBTOTAL(4,Coef_Perdidas!$V$3:$V$100)</f>
        <v>-0.0022411346435546875</v>
      </c>
      <c r="E22" s="7" t="str">
        <f>INDEX(Coef_Perdidas!$B$3:$D$100,MATCH(MIN(Coef_Perdidas!$V$3:$V$100),Coef_Perdidas!$V$3:$V$100,0),1)</f>
        <v>FORM_30     30.000</v>
      </c>
      <c r="F22" s="8">
        <f>SUBTOTAL(5,Coef_Perdidas!$V$3:$V$100)</f>
        <v>-0.07094669342041016</v>
      </c>
    </row>
    <row r="23" spans="2:6" ht="15">
      <c r="B23" s="6" t="s">
        <v>20</v>
      </c>
      <c r="C23" s="7" t="str">
        <f>INDEX(Coef_Perdidas!$B$3:$D$100,MATCH(MAX(Coef_Perdidas!$W$3:$W$100),Coef_Perdidas!$W$3:$W$100,0),1)</f>
        <v>MURTERAR    220.00</v>
      </c>
      <c r="D23" s="8">
        <f>SUBTOTAL(4,Coef_Perdidas!$W$3:$W$100)</f>
        <v>-0.002315521240234375</v>
      </c>
      <c r="E23" s="7" t="str">
        <f>INDEX(Coef_Perdidas!$B$3:$D$100,MATCH(MIN(Coef_Perdidas!$W$3:$W$100),Coef_Perdidas!$W$3:$W$100,0),1)</f>
        <v>FORM_30     30.000</v>
      </c>
      <c r="F23" s="8">
        <f>SUBTOTAL(5,Coef_Perdidas!$W$3:$W$100)</f>
        <v>-0.07837677001953125</v>
      </c>
    </row>
    <row r="24" spans="2:6" ht="15">
      <c r="B24" s="6" t="s">
        <v>21</v>
      </c>
      <c r="C24" s="7" t="str">
        <f>INDEX(Coef_Perdidas!$B$3:$D$100,MATCH(MAX(Coef_Perdidas!$X$3:$X$100),Coef_Perdidas!$X$3:$X$100,0),1)</f>
        <v>MURTERAR    220.00</v>
      </c>
      <c r="D24" s="8">
        <f>SUBTOTAL(4,Coef_Perdidas!$X$3:$X$100)</f>
        <v>-0.002323150634765625</v>
      </c>
      <c r="E24" s="7" t="str">
        <f>INDEX(Coef_Perdidas!$B$3:$D$100,MATCH(MIN(Coef_Perdidas!$X$3:$X$100),Coef_Perdidas!$X$3:$X$100,0),1)</f>
        <v>FORM_30     30.000</v>
      </c>
      <c r="F24" s="8">
        <f>SUBTOTAL(5,Coef_Perdidas!$X$3:$X$100)</f>
        <v>-0.07554244995117188</v>
      </c>
    </row>
    <row r="25" spans="2:6" ht="15">
      <c r="B25" s="6" t="s">
        <v>22</v>
      </c>
      <c r="C25" s="7" t="str">
        <f>INDEX(Coef_Perdidas!$B$3:$D$100,MATCH(MAX(Coef_Perdidas!$Y$3:$Y$100),Coef_Perdidas!$Y$3:$Y$100,0),1)</f>
        <v>MURTERAR    220.00</v>
      </c>
      <c r="D25" s="8">
        <f>SUBTOTAL(4,Coef_Perdidas!$Y$3:$Y$100)</f>
        <v>-0.0023822784423828125</v>
      </c>
      <c r="E25" s="7" t="str">
        <f>INDEX(Coef_Perdidas!$B$3:$D$100,MATCH(MIN(Coef_Perdidas!$Y$3:$Y$100),Coef_Perdidas!$Y$3:$Y$100,0),1)</f>
        <v>SANTANYI    66.000</v>
      </c>
      <c r="F25" s="8">
        <f>SUBTOTAL(5,Coef_Perdidas!$Y$3:$Y$100)</f>
        <v>-0.07651138305664062</v>
      </c>
    </row>
    <row r="26" spans="2:6" ht="15">
      <c r="B26" s="6" t="s">
        <v>23</v>
      </c>
      <c r="C26" s="7" t="str">
        <f>INDEX(Coef_Perdidas!$B$3:$D$100,MATCH(MAX(Coef_Perdidas!$Z$3:$Z$100),Coef_Perdidas!$Z$3:$Z$100,0),1)</f>
        <v>MURTERAR    220.00</v>
      </c>
      <c r="D26" s="8">
        <f>SUBTOTAL(4,Coef_Perdidas!$Z$3:$Z$100)</f>
        <v>-0.002410888671875</v>
      </c>
      <c r="E26" s="7" t="str">
        <f>INDEX(Coef_Perdidas!$B$3:$D$100,MATCH(MIN(Coef_Perdidas!$Z$3:$Z$100),Coef_Perdidas!$Z$3:$Z$100,0),1)</f>
        <v>SANTANYI    66.000</v>
      </c>
      <c r="F26" s="8">
        <f>SUBTOTAL(5,Coef_Perdidas!$Z$3:$Z$100)</f>
        <v>-0.06992149353027344</v>
      </c>
    </row>
    <row r="27" spans="2:6" ht="15">
      <c r="B27" s="6" t="s">
        <v>24</v>
      </c>
      <c r="C27" s="7" t="str">
        <f>INDEX(Coef_Perdidas!$B$3:$D$100,MATCH(MAX(Coef_Perdidas!$AA$3:$AA$100),Coef_Perdidas!$AA$3:$AA$100,0),1)</f>
        <v>SMARTIN     66.000</v>
      </c>
      <c r="D27" s="8">
        <f>SUBTOTAL(4,Coef_Perdidas!$AA$3:$AA$100)</f>
        <v>0.0029268264770507812</v>
      </c>
      <c r="E27" s="7" t="str">
        <f>INDEX(Coef_Perdidas!$B$3:$D$100,MATCH(MIN(Coef_Perdidas!$AA$3:$AA$100),Coef_Perdidas!$AA$3:$AA$100,0),1)</f>
        <v>SANTANYI    66.000</v>
      </c>
      <c r="F27" s="8">
        <f>SUBTOTAL(5,Coef_Perdidas!$AA$3:$AA$100)</f>
        <v>-0.05506420135498047</v>
      </c>
    </row>
  </sheetData>
  <sheetProtection/>
  <mergeCells count="2">
    <mergeCell ref="C2:D2"/>
    <mergeCell ref="E2:F2"/>
  </mergeCells>
  <printOptions/>
  <pageMargins left="0.75" right="0.75" top="1" bottom="1" header="0" footer="0"/>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5"/>
  <sheetData/>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REE</dc:creator>
  <cp:keywords/>
  <dc:description/>
  <cp:lastModifiedBy>Operacion</cp:lastModifiedBy>
  <dcterms:created xsi:type="dcterms:W3CDTF">2016-04-19T16:08:27Z</dcterms:created>
  <dcterms:modified xsi:type="dcterms:W3CDTF">2017-08-28T00:01:25Z</dcterms:modified>
  <cp:category/>
  <cp:version/>
  <cp:contentType/>
  <cp:contentStatus/>
</cp:coreProperties>
</file>